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392" documentId="8_{1E4F6C0F-E17E-4A9A-94DE-69B4FF78D896}" xr6:coauthVersionLast="46" xr6:coauthVersionMax="47" xr10:uidLastSave="{206D4FC6-0BC9-4002-A303-C968E86F8A0C}"/>
  <bookViews>
    <workbookView xWindow="6495" yWindow="825" windowWidth="30780" windowHeight="18855" xr2:uid="{91DCAF7F-39C9-40EE-8F37-50D30B83C22B}"/>
  </bookViews>
  <sheets>
    <sheet name="survey" sheetId="3" r:id="rId1"/>
    <sheet name="choices" sheetId="1" r:id="rId2"/>
    <sheet name="settings" sheetId="2" r:id="rId3"/>
    <sheet name="changelog" sheetId="4" r:id="rId4"/>
    <sheet name="Submissions" sheetId="5" r:id="rId5"/>
  </sheets>
  <definedNames>
    <definedName name="_xlnm._FilterDatabase" localSheetId="1" hidden="1">'choices'!$A$1:$F$153</definedName>
    <definedName name="_xlnm._FilterDatabase" localSheetId="0" hidden="1">survey!$A$1:$I$458</definedName>
    <definedName name="ExternalData_1" localSheetId="4" hidden="1">Submissions!$A$1:$AA$6</definedName>
    <definedName name="OData_URL">settings!$A$5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7" i="3"/>
  <c r="C7" i="3"/>
  <c r="B7" i="3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8" i="1"/>
  <c r="C27" i="1"/>
  <c r="C26" i="1"/>
  <c r="C29" i="1"/>
  <c r="B9" i="3"/>
  <c r="B8" i="3"/>
  <c r="C2" i="2"/>
  <c r="E153" i="1" l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6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188B03F-E657-43DA-AB3D-00E8B4DFB126}" keepAlive="1" name="Query - Submissions" description="Connection to the 'Submissions' query in the workbook." type="5" refreshedVersion="6" background="1" saveData="1">
    <dbPr connection="Provider=Microsoft.Mashup.OleDb.1;Data Source=$Workbook$;Location=Submissions;Extended Properties=&quot;&quot;" command="SELECT * FROM [Submissions]"/>
  </connection>
</connections>
</file>

<file path=xl/sharedStrings.xml><?xml version="1.0" encoding="utf-8"?>
<sst xmlns="http://schemas.openxmlformats.org/spreadsheetml/2006/main" count="578" uniqueCount="249">
  <si>
    <t>type</t>
  </si>
  <si>
    <t>name</t>
  </si>
  <si>
    <t>label</t>
  </si>
  <si>
    <t>hint</t>
  </si>
  <si>
    <t>required</t>
  </si>
  <si>
    <t>appearance</t>
  </si>
  <si>
    <t>default</t>
  </si>
  <si>
    <t>calculation</t>
  </si>
  <si>
    <t>choice_filter</t>
  </si>
  <si>
    <t>trigger</t>
  </si>
  <si>
    <t>start</t>
  </si>
  <si>
    <t>end</t>
  </si>
  <si>
    <t>today</t>
  </si>
  <si>
    <t>begin group</t>
  </si>
  <si>
    <t>field-list</t>
  </si>
  <si>
    <t>site</t>
  </si>
  <si>
    <t>yes</t>
  </si>
  <si>
    <t>columns-pack</t>
  </si>
  <si>
    <t>${last-saved#site}</t>
  </si>
  <si>
    <t>calculate</t>
  </si>
  <si>
    <t>site=${site}</t>
  </si>
  <si>
    <t>note</t>
  </si>
  <si>
    <t>end group</t>
  </si>
  <si>
    <t>N</t>
  </si>
  <si>
    <t>select_one YN</t>
  </si>
  <si>
    <t>list_name</t>
  </si>
  <si>
    <t>D</t>
  </si>
  <si>
    <t>B</t>
  </si>
  <si>
    <t>C</t>
  </si>
  <si>
    <t>No</t>
  </si>
  <si>
    <t>A</t>
  </si>
  <si>
    <t>YN</t>
  </si>
  <si>
    <t>Y</t>
  </si>
  <si>
    <t>Yes</t>
  </si>
  <si>
    <t>form_title</t>
  </si>
  <si>
    <t>id_string</t>
  </si>
  <si>
    <t>version</t>
  </si>
  <si>
    <t>instance_name</t>
  </si>
  <si>
    <t xml:space="preserve">allow_choice_duplicates </t>
  </si>
  <si>
    <t>Date</t>
  </si>
  <si>
    <t>Notes</t>
  </si>
  <si>
    <t>points_complete</t>
  </si>
  <si>
    <t>if(${last-saved#points_complete}='',concat(${deviceid},':,',${last-saved#points_complete}, ${point_pick},','),concat(${last-saved#points_complete}, ${point_pick},','))</t>
  </si>
  <si>
    <t>builds list of selectable points completed to filter out choices</t>
  </si>
  <si>
    <t>show_complete</t>
  </si>
  <si>
    <t>deviceid</t>
  </si>
  <si>
    <t>subsite</t>
  </si>
  <si>
    <t>item</t>
  </si>
  <si>
    <t>A1</t>
  </si>
  <si>
    <t>B1</t>
  </si>
  <si>
    <t>C1</t>
  </si>
  <si>
    <t>D1</t>
  </si>
  <si>
    <t>A2</t>
  </si>
  <si>
    <t>A3</t>
  </si>
  <si>
    <t>A4</t>
  </si>
  <si>
    <t>A5</t>
  </si>
  <si>
    <t>B2</t>
  </si>
  <si>
    <t>B3</t>
  </si>
  <si>
    <t>B4</t>
  </si>
  <si>
    <t>B5</t>
  </si>
  <si>
    <t>C2</t>
  </si>
  <si>
    <t>C3</t>
  </si>
  <si>
    <t>C4</t>
  </si>
  <si>
    <t>C5</t>
  </si>
  <si>
    <t>D2</t>
  </si>
  <si>
    <t>D3</t>
  </si>
  <si>
    <t>D4</t>
  </si>
  <si>
    <t>A1_a</t>
  </si>
  <si>
    <t>A1_b</t>
  </si>
  <si>
    <t>A1_c</t>
  </si>
  <si>
    <t>A1_d</t>
  </si>
  <si>
    <t>A1_e</t>
  </si>
  <si>
    <t>A1_f</t>
  </si>
  <si>
    <t>A1_g</t>
  </si>
  <si>
    <t>A2_a</t>
  </si>
  <si>
    <t>A2_b</t>
  </si>
  <si>
    <t>A2_c</t>
  </si>
  <si>
    <t>A2_d</t>
  </si>
  <si>
    <t>A2_e</t>
  </si>
  <si>
    <t>A2_f</t>
  </si>
  <si>
    <t>A2_g</t>
  </si>
  <si>
    <t>A3_a</t>
  </si>
  <si>
    <t>A3_b</t>
  </si>
  <si>
    <t>A3_c</t>
  </si>
  <si>
    <t>A3_d</t>
  </si>
  <si>
    <t>A3_e</t>
  </si>
  <si>
    <t>A3_f</t>
  </si>
  <si>
    <t>A3_g</t>
  </si>
  <si>
    <t>A4_a</t>
  </si>
  <si>
    <t>A4_b</t>
  </si>
  <si>
    <t>A4_c</t>
  </si>
  <si>
    <t>A4_d</t>
  </si>
  <si>
    <t>A4_e</t>
  </si>
  <si>
    <t>A4_f</t>
  </si>
  <si>
    <t>A4_g</t>
  </si>
  <si>
    <t>A5_a</t>
  </si>
  <si>
    <t>A5_b</t>
  </si>
  <si>
    <t>A5_c</t>
  </si>
  <si>
    <t>A5_d</t>
  </si>
  <si>
    <t>D5</t>
  </si>
  <si>
    <t>B1_a</t>
  </si>
  <si>
    <t>B1_b</t>
  </si>
  <si>
    <t>B1_c</t>
  </si>
  <si>
    <t>B1_d</t>
  </si>
  <si>
    <t>B1_e</t>
  </si>
  <si>
    <t>B1_f</t>
  </si>
  <si>
    <t>B1_g</t>
  </si>
  <si>
    <t>B2_a</t>
  </si>
  <si>
    <t>B2_b</t>
  </si>
  <si>
    <t>B2_c</t>
  </si>
  <si>
    <t>B2_d</t>
  </si>
  <si>
    <t>B2_e</t>
  </si>
  <si>
    <t>B2_f</t>
  </si>
  <si>
    <t>B2_g</t>
  </si>
  <si>
    <t>B3_a</t>
  </si>
  <si>
    <t>B3_b</t>
  </si>
  <si>
    <t>B3_c</t>
  </si>
  <si>
    <t>B3_d</t>
  </si>
  <si>
    <t>B3_e</t>
  </si>
  <si>
    <t>B3_f</t>
  </si>
  <si>
    <t>B3_g</t>
  </si>
  <si>
    <t>B4_a</t>
  </si>
  <si>
    <t>B4_b</t>
  </si>
  <si>
    <t>B4_c</t>
  </si>
  <si>
    <t>B4_d</t>
  </si>
  <si>
    <t>B4_e</t>
  </si>
  <si>
    <t>B4_f</t>
  </si>
  <si>
    <t>B4_g</t>
  </si>
  <si>
    <t>B5_a</t>
  </si>
  <si>
    <t>B5_b</t>
  </si>
  <si>
    <t>B5_c</t>
  </si>
  <si>
    <t>B5_d</t>
  </si>
  <si>
    <t>C1_a</t>
  </si>
  <si>
    <t>C1_b</t>
  </si>
  <si>
    <t>C1_c</t>
  </si>
  <si>
    <t>C1_d</t>
  </si>
  <si>
    <t>C1_e</t>
  </si>
  <si>
    <t>C1_f</t>
  </si>
  <si>
    <t>C1_g</t>
  </si>
  <si>
    <t>C2_a</t>
  </si>
  <si>
    <t>C2_b</t>
  </si>
  <si>
    <t>C2_c</t>
  </si>
  <si>
    <t>C2_d</t>
  </si>
  <si>
    <t>C2_e</t>
  </si>
  <si>
    <t>C2_f</t>
  </si>
  <si>
    <t>C2_g</t>
  </si>
  <si>
    <t>C3_a</t>
  </si>
  <si>
    <t>C3_b</t>
  </si>
  <si>
    <t>C3_c</t>
  </si>
  <si>
    <t>C3_d</t>
  </si>
  <si>
    <t>C3_e</t>
  </si>
  <si>
    <t>C3_f</t>
  </si>
  <si>
    <t>C3_g</t>
  </si>
  <si>
    <t>C4_a</t>
  </si>
  <si>
    <t>C4_b</t>
  </si>
  <si>
    <t>C4_c</t>
  </si>
  <si>
    <t>C4_d</t>
  </si>
  <si>
    <t>C4_e</t>
  </si>
  <si>
    <t>C4_f</t>
  </si>
  <si>
    <t>C4_g</t>
  </si>
  <si>
    <t>C5_a</t>
  </si>
  <si>
    <t>C5_b</t>
  </si>
  <si>
    <t>C5_c</t>
  </si>
  <si>
    <t>C5_d</t>
  </si>
  <si>
    <t>D1_a</t>
  </si>
  <si>
    <t>D1_b</t>
  </si>
  <si>
    <t>D1_c</t>
  </si>
  <si>
    <t>D1_d</t>
  </si>
  <si>
    <t>D1_e</t>
  </si>
  <si>
    <t>D1_f</t>
  </si>
  <si>
    <t>D1_g</t>
  </si>
  <si>
    <t>D2_a</t>
  </si>
  <si>
    <t>D2_b</t>
  </si>
  <si>
    <t>D2_c</t>
  </si>
  <si>
    <t>D2_d</t>
  </si>
  <si>
    <t>D2_e</t>
  </si>
  <si>
    <t>D2_f</t>
  </si>
  <si>
    <t>D2_g</t>
  </si>
  <si>
    <t>D3_a</t>
  </si>
  <si>
    <t>D3_b</t>
  </si>
  <si>
    <t>D3_c</t>
  </si>
  <si>
    <t>D3_d</t>
  </si>
  <si>
    <t>D3_e</t>
  </si>
  <si>
    <t>D3_f</t>
  </si>
  <si>
    <t>D3_g</t>
  </si>
  <si>
    <t>D4_a</t>
  </si>
  <si>
    <t>D4_b</t>
  </si>
  <si>
    <t>D4_c</t>
  </si>
  <si>
    <t>D4_d</t>
  </si>
  <si>
    <t>D4_e</t>
  </si>
  <si>
    <t>D4_f</t>
  </si>
  <si>
    <t>D4_g</t>
  </si>
  <si>
    <t>D5_a</t>
  </si>
  <si>
    <t>D5_b</t>
  </si>
  <si>
    <t>D5_c</t>
  </si>
  <si>
    <t>D5_d</t>
  </si>
  <si>
    <t>Self Updating Form</t>
  </si>
  <si>
    <t>2022_SelfUpdatingDemo</t>
  </si>
  <si>
    <t>concat(${item}, '_', ${today})</t>
  </si>
  <si>
    <t>items_complete</t>
  </si>
  <si>
    <t>group_questions</t>
  </si>
  <si>
    <t>select_one sites</t>
  </si>
  <si>
    <t>select_one subsites</t>
  </si>
  <si>
    <t>select_one items</t>
  </si>
  <si>
    <t>sites</t>
  </si>
  <si>
    <t>subsites</t>
  </si>
  <si>
    <t>items</t>
  </si>
  <si>
    <t>Please select the site</t>
  </si>
  <si>
    <t>Please select the subsite</t>
  </si>
  <si>
    <t>Please select the item</t>
  </si>
  <si>
    <t>${last-saved#subsite}</t>
  </si>
  <si>
    <t>status</t>
  </si>
  <si>
    <t>Is the item OK?</t>
  </si>
  <si>
    <t>subsite=${subsite} and if(${show_complete}='OK', (contains(${last-saved#items_complete}, concat(',',name,','))), not(contains(${last-saved#items_complete}, concat(',',name,','))))</t>
  </si>
  <si>
    <t>if(${last-saved#items_complete}='',concat(${deviceid},':,',${last-saved#items_complete}, ${item},','),concat(${last-saved#items_complete}, ${item},','))</t>
  </si>
  <si>
    <t>__id</t>
  </si>
  <si>
    <t>submissionDate</t>
  </si>
  <si>
    <t>updatedAt</t>
  </si>
  <si>
    <t>submitterId</t>
  </si>
  <si>
    <t>submitterName</t>
  </si>
  <si>
    <t>attachmentsPresent</t>
  </si>
  <si>
    <t>attachmentsExpected</t>
  </si>
  <si>
    <t>reviewState</t>
  </si>
  <si>
    <t>deviceId.1</t>
  </si>
  <si>
    <t>edits</t>
  </si>
  <si>
    <t>formVersion</t>
  </si>
  <si>
    <t>note_7</t>
  </si>
  <si>
    <t>note_8</t>
  </si>
  <si>
    <t>status.1</t>
  </si>
  <si>
    <t>instanceID</t>
  </si>
  <si>
    <t>instanceName</t>
  </si>
  <si>
    <t>Paste form OData URL into cell below:</t>
  </si>
  <si>
    <t>baselabel</t>
  </si>
  <si>
    <t>item_status</t>
  </si>
  <si>
    <t>Item_Status</t>
  </si>
  <si>
    <t xml:space="preserve">🔴: Not started ☑️: Submitted ❓: Has issues  ❌: Rejected ✅: Approved </t>
  </si>
  <si>
    <t>This form will display a progress emoji against the cascading filters and items to show progress / status</t>
  </si>
  <si>
    <t>Do you want to show ALREADY submitted items? Tick for YES, leave blank for NO</t>
  </si>
  <si>
    <t>Create demonstration form &amp; configure power query</t>
  </si>
  <si>
    <t xml:space="preserve">This form will filter on device those items that have been completed on that device. </t>
  </si>
  <si>
    <t>Does not show items completed on other devices. If form is reset or updated the filter will also reset in Collect as of v2022.2.3 (Not Enketo)</t>
  </si>
  <si>
    <t>Once form queries submissions and updated definition is uploaded, progress will be displayed</t>
  </si>
  <si>
    <t>Only shows/hides items completed on device since last form update</t>
  </si>
  <si>
    <t>Builds a list of items completed to filter out those choices on device. Will reset in Collect after definition update</t>
  </si>
  <si>
    <t xml:space="preserve">Defaults to last used Subsite. 🔴: Not started 🟡: In Progress </t>
  </si>
  <si>
    <t>Defaults to last used Site. 🔴: Not started 🟡: In Progress</t>
  </si>
  <si>
    <t>https://your_URL_goes_here/v1/projects/1/forms/2022_SelfUpdatingDemo.svc</t>
  </si>
  <si>
    <t>Refer here for details:</t>
  </si>
  <si>
    <t>https://forum.getodk.org/t/a-self-contained-semiautomatic-self-updating-form-using-excel-power-query/38500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</si>
</sst>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404040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3"/>
    <xf numFmtId="0" fontId="0" fillId="0" borderId="0" xfId="0" quotePrefix="1"/>
    <xf numFmtId="14" fontId="0" fillId="0" borderId="0" xfId="0" applyNumberForma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/>
    <xf numFmtId="22" fontId="0" fillId="0" borderId="0" xfId="0" applyNumberFormat="1"/>
    <xf numFmtId="0" fontId="7" fillId="0" borderId="0" xfId="0" applyFont="1"/>
    <xf numFmtId="0" fontId="8" fillId="0" borderId="0" xfId="4"/>
  </cellXfs>
  <cellStyles count="5">
    <cellStyle name="Hyperlink" xfId="4" builtinId="8"/>
    <cellStyle name="Normal" xfId="0" builtinId="0"/>
    <cellStyle name="Normal 2" xfId="1" xr:uid="{F31D2BC2-E0ED-40F8-8F6B-FBC86F427787}"/>
    <cellStyle name="Normal 3" xfId="2" xr:uid="{6AD9BD66-3A22-4263-8444-B03B8F8D2B94}"/>
    <cellStyle name="Normal 4" xfId="3" xr:uid="{E89F561E-DF5C-419B-891B-37AB57B487A2}"/>
  </cellStyles>
  <dxfs count="2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m/yyyy"/>
    </dxf>
    <dxf>
      <numFmt numFmtId="27" formatCode="d/mm/yyyy\ h:mm"/>
    </dxf>
    <dxf>
      <numFmt numFmtId="27" formatCode="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/mm/yyyy\ h:mm"/>
    </dxf>
    <dxf>
      <numFmt numFmtId="27" formatCode="d/mm/yyyy\ h:mm"/>
    </dxf>
    <dxf>
      <numFmt numFmtId="0" formatCode="General"/>
    </dxf>
    <dxf>
      <numFmt numFmtId="19" formatCode="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4D535D1-3A40-4259-9C08-49655D6F918E}" autoFormatId="16" applyNumberFormats="0" applyBorderFormats="0" applyFontFormats="0" applyPatternFormats="0" applyAlignmentFormats="0" applyWidthHeightFormats="0">
  <queryTableRefresh nextId="28">
    <queryTableFields count="27">
      <queryTableField id="1" name="__id" tableColumnId="1"/>
      <queryTableField id="2" name="submissionDate" tableColumnId="2"/>
      <queryTableField id="3" name="updatedAt" tableColumnId="3"/>
      <queryTableField id="4" name="submitterId" tableColumnId="4"/>
      <queryTableField id="5" name="submitterName" tableColumnId="5"/>
      <queryTableField id="6" name="attachmentsPresent" tableColumnId="6"/>
      <queryTableField id="7" name="attachmentsExpected" tableColumnId="7"/>
      <queryTableField id="8" name="status" tableColumnId="8"/>
      <queryTableField id="9" name="reviewState" tableColumnId="9"/>
      <queryTableField id="10" name="deviceId.1" tableColumnId="10"/>
      <queryTableField id="11" name="edits" tableColumnId="11"/>
      <queryTableField id="12" name="formVersion" tableColumnId="12"/>
      <queryTableField id="13" name="start" tableColumnId="13"/>
      <queryTableField id="14" name="end" tableColumnId="14"/>
      <queryTableField id="15" name="today" tableColumnId="15"/>
      <queryTableField id="16" name="deviceid" tableColumnId="16"/>
      <queryTableField id="17" name="note_7" tableColumnId="17"/>
      <queryTableField id="18" name="note_8" tableColumnId="18"/>
      <queryTableField id="19" name="site" tableColumnId="19"/>
      <queryTableField id="20" name="subsite" tableColumnId="20"/>
      <queryTableField id="21" name="show_complete" tableColumnId="21"/>
      <queryTableField id="22" name="item" tableColumnId="22"/>
      <queryTableField id="23" name="status.1" tableColumnId="23"/>
      <queryTableField id="24" name="items_complete" tableColumnId="24"/>
      <queryTableField id="25" name="instanceID" tableColumnId="25"/>
      <queryTableField id="26" name="instanceName" tableColumnId="26"/>
      <queryTableField id="27" name="Item_Status" tableColumnId="27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9EE205-0890-4E3B-A1EA-2DB7D95575CD}" name="choices" displayName="choices" ref="A1:F155" totalsRowShown="0">
  <autoFilter ref="A1:F155" xr:uid="{DF3DB01C-C21D-4E6C-ACD5-8EE0CB6FC404}"/>
  <tableColumns count="6">
    <tableColumn id="1" xr3:uid="{1D161491-2E04-449C-BA36-2B52DCE1A7E9}" name="list_name"/>
    <tableColumn id="2" xr3:uid="{989E7D4D-35FD-4930-B85C-476725B83BAB}" name="name"/>
    <tableColumn id="3" xr3:uid="{E99660A1-7B5F-442B-A198-D6D56DC55A84}" name="label"/>
    <tableColumn id="4" xr3:uid="{132EE247-A0DE-40BF-8566-AB1972F7FECC}" name="baselabel"/>
    <tableColumn id="5" xr3:uid="{6C591E9A-C9B3-41B4-8FB7-175302AA558F}" name="site"/>
    <tableColumn id="6" xr3:uid="{F523ED23-9A20-4E6A-B4DC-3C7217EB6846}" name="subsi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6B2438-FA55-4252-92CC-E591DE0676C2}" name="Table1" displayName="Table1" ref="A1:B2" totalsRowShown="0" headerRowDxfId="23">
  <autoFilter ref="A1:B2" xr:uid="{22E29FEB-0FDC-44DC-BC94-8C4349B5CC74}"/>
  <tableColumns count="2">
    <tableColumn id="1" xr3:uid="{3FF784B9-6861-4B05-8E17-245B30FE6CC3}" name="Date" dataDxfId="22"/>
    <tableColumn id="2" xr3:uid="{9BD5C9A2-1A28-425C-BD48-207DEF5F3603}" name="Not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8441FD-972C-45C2-9C70-7509E104DAB4}" name="Submissions" displayName="Submissions" ref="A1:AA6" tableType="queryTable" totalsRowShown="0">
  <autoFilter ref="A1:AA6" xr:uid="{58E1128B-8C65-4AC2-8B2A-E3D5A6EBD946}"/>
  <tableColumns count="27">
    <tableColumn id="1" xr3:uid="{8FD4DD02-05F1-4CE6-A2C2-DC027A7A4521}" uniqueName="1" name="__id" queryTableFieldId="1" dataDxfId="21"/>
    <tableColumn id="2" xr3:uid="{DE47D081-2799-45D5-AFD1-CE19CE76AF55}" uniqueName="2" name="submissionDate" queryTableFieldId="2" dataDxfId="20"/>
    <tableColumn id="3" xr3:uid="{C374D78C-046C-4DCE-AA35-B4CCF3FD33F1}" uniqueName="3" name="updatedAt" queryTableFieldId="3" dataDxfId="19"/>
    <tableColumn id="4" xr3:uid="{72A7582D-CBD7-4A17-9B4E-E47FA168738F}" uniqueName="4" name="submitterId" queryTableFieldId="4" dataDxfId="18"/>
    <tableColumn id="5" xr3:uid="{C4B80807-A3AE-4B62-B4B4-09B519295A88}" uniqueName="5" name="submitterName" queryTableFieldId="5" dataDxfId="17"/>
    <tableColumn id="6" xr3:uid="{C96182F2-F7BB-4A9A-A044-4FF009BAB0CE}" uniqueName="6" name="attachmentsPresent" queryTableFieldId="6"/>
    <tableColumn id="7" xr3:uid="{85435CCE-CD59-4D50-9706-7513376A3FCD}" uniqueName="7" name="attachmentsExpected" queryTableFieldId="7"/>
    <tableColumn id="8" xr3:uid="{CC1F6A22-3DAB-4EF0-895F-795A7BE249E4}" uniqueName="8" name="status" queryTableFieldId="8"/>
    <tableColumn id="9" xr3:uid="{08D28699-D73A-42AE-BB7F-7E9686D25CB5}" uniqueName="9" name="reviewState" queryTableFieldId="9"/>
    <tableColumn id="10" xr3:uid="{E5B1A84A-9A08-4C00-91EC-26F805C3E356}" uniqueName="10" name="deviceId.1" queryTableFieldId="10" dataDxfId="16"/>
    <tableColumn id="11" xr3:uid="{9D911208-909F-4B5C-996A-3367324012F9}" uniqueName="11" name="edits" queryTableFieldId="11"/>
    <tableColumn id="12" xr3:uid="{6A00952F-4FCE-4A2D-9EFC-8C146C59FAC9}" uniqueName="12" name="formVersion" queryTableFieldId="12" dataDxfId="15"/>
    <tableColumn id="13" xr3:uid="{D3B78B64-7C88-4783-ACDD-A16E2541FC26}" uniqueName="13" name="start" queryTableFieldId="13" dataDxfId="14"/>
    <tableColumn id="14" xr3:uid="{7691B7E9-4486-4E8E-9494-451E1CB480B0}" uniqueName="14" name="end" queryTableFieldId="14" dataDxfId="13"/>
    <tableColumn id="15" xr3:uid="{8DE00A0D-C498-4EB1-B6B6-5CDFBD46888F}" uniqueName="15" name="today" queryTableFieldId="15" dataDxfId="12"/>
    <tableColumn id="16" xr3:uid="{B6A9FBF7-0505-4D6F-8C7A-6D2F4FDA2CA4}" uniqueName="16" name="deviceid" queryTableFieldId="16" dataDxfId="11"/>
    <tableColumn id="17" xr3:uid="{3CCEEE24-C4FA-4AD5-A0D2-911F064B3E80}" uniqueName="17" name="note_7" queryTableFieldId="17" dataDxfId="10"/>
    <tableColumn id="18" xr3:uid="{9C203C48-FDB5-41FD-A8D3-1C5C28A4BDC4}" uniqueName="18" name="note_8" queryTableFieldId="18" dataDxfId="9"/>
    <tableColumn id="19" xr3:uid="{7B2543A5-EA85-4526-BE92-2C02EF7608CD}" uniqueName="19" name="site" queryTableFieldId="19" dataDxfId="8"/>
    <tableColumn id="20" xr3:uid="{D85E46C9-3DF9-4628-8B24-0CB8BD826281}" uniqueName="20" name="subsite" queryTableFieldId="20" dataDxfId="7"/>
    <tableColumn id="21" xr3:uid="{78BB6F3B-54FD-4F32-8B9D-8310DBF0C4A0}" uniqueName="21" name="show_complete" queryTableFieldId="21" dataDxfId="6"/>
    <tableColumn id="22" xr3:uid="{8820CDB0-4279-4B8E-AE48-62E6E447E548}" uniqueName="22" name="item" queryTableFieldId="22" dataDxfId="5"/>
    <tableColumn id="23" xr3:uid="{2CE6EC3C-4DB2-4ED7-864C-A7FB5AC315FA}" uniqueName="23" name="status.1" queryTableFieldId="23" dataDxfId="4"/>
    <tableColumn id="24" xr3:uid="{0D660B42-6722-4CB4-84F8-378F7B7DC71D}" uniqueName="24" name="items_complete" queryTableFieldId="24" dataDxfId="3"/>
    <tableColumn id="25" xr3:uid="{3CFA8616-CD92-46D0-8D1C-98C4E024ABBD}" uniqueName="25" name="instanceID" queryTableFieldId="25" dataDxfId="2"/>
    <tableColumn id="26" xr3:uid="{A6CD81B8-D9EC-49C6-A2FA-A21E72F165E9}" uniqueName="26" name="instanceName" queryTableFieldId="26" dataDxfId="1"/>
    <tableColumn id="27" xr3:uid="{05AB437B-1B8D-4918-A98C-E0716BCEA371}" uniqueName="27" name="Item_Status" queryTableFieldId="2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orum.getodk.org/t/a-self-contained-semiautomatic-self-updating-form-using-excel-power-query/38500" TargetMode="External"/><Relationship Id="rId1" Type="http://schemas.openxmlformats.org/officeDocument/2006/relationships/hyperlink" Target="https://your_url_goes_here/v1/projects/1/forms/2022_SelfUpdatingDemo.sv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7FBF-4788-423C-AC21-21BE8CFCC185}">
  <dimension ref="A1:I460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20.7109375" bestFit="1" customWidth="1"/>
    <col min="2" max="2" width="24.140625" bestFit="1" customWidth="1"/>
    <col min="3" max="3" width="54" bestFit="1" customWidth="1"/>
    <col min="4" max="4" width="46" bestFit="1" customWidth="1"/>
    <col min="5" max="5" width="8.7109375" bestFit="1" customWidth="1"/>
    <col min="6" max="6" width="13.28515625" bestFit="1" customWidth="1"/>
    <col min="7" max="7" width="55.85546875" bestFit="1" customWidth="1"/>
    <col min="8" max="8" width="80.7109375" customWidth="1"/>
    <col min="9" max="9" width="21.42578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10</v>
      </c>
      <c r="B2" t="s">
        <v>10</v>
      </c>
      <c r="C2" s="1"/>
      <c r="D2" s="1"/>
      <c r="E2" s="1"/>
      <c r="F2" s="1"/>
      <c r="G2" s="1"/>
      <c r="H2" s="1"/>
      <c r="I2" s="1"/>
    </row>
    <row r="3" spans="1:9" x14ac:dyDescent="0.25">
      <c r="A3" t="s">
        <v>11</v>
      </c>
      <c r="B3" t="s">
        <v>11</v>
      </c>
      <c r="C3" s="1"/>
      <c r="D3" s="1"/>
      <c r="E3" s="1"/>
      <c r="F3" s="1"/>
      <c r="G3" s="1"/>
      <c r="H3" s="1"/>
      <c r="I3" s="1"/>
    </row>
    <row r="4" spans="1:9" x14ac:dyDescent="0.25">
      <c r="A4" t="s">
        <v>12</v>
      </c>
      <c r="B4" t="s">
        <v>12</v>
      </c>
      <c r="C4" s="1"/>
      <c r="D4" s="1"/>
      <c r="E4" s="1"/>
      <c r="F4" s="1"/>
      <c r="G4" s="1"/>
      <c r="H4" s="1"/>
      <c r="I4" s="1"/>
    </row>
    <row r="5" spans="1:9" x14ac:dyDescent="0.25">
      <c r="A5" t="s">
        <v>45</v>
      </c>
      <c r="B5" t="s">
        <v>45</v>
      </c>
      <c r="C5" s="9"/>
      <c r="D5" s="1"/>
      <c r="E5" s="1"/>
      <c r="F5" s="1"/>
      <c r="G5" s="1"/>
      <c r="H5" s="1"/>
      <c r="I5" s="1"/>
    </row>
    <row r="6" spans="1:9" x14ac:dyDescent="0.25">
      <c r="A6" t="s">
        <v>13</v>
      </c>
      <c r="B6" t="s">
        <v>200</v>
      </c>
      <c r="C6" s="9"/>
      <c r="D6" s="1"/>
      <c r="E6" s="1"/>
      <c r="F6" s="2" t="s">
        <v>14</v>
      </c>
      <c r="G6" s="1"/>
      <c r="H6" s="1"/>
      <c r="I6" s="1"/>
    </row>
    <row r="7" spans="1:9" x14ac:dyDescent="0.25">
      <c r="A7" t="s">
        <v>21</v>
      </c>
      <c r="B7" t="str">
        <f>"note_"&amp;ROW(A7)</f>
        <v>note_7</v>
      </c>
      <c r="C7" s="9" t="str">
        <f ca="1">"Form last updated on "&amp;TEXT(NOW(),"DD/MM/YYYY")&amp;" at "&amp;TEXT(NOW(),"HH:MM")</f>
        <v>Form last updated on 01/08/2022 at 17:07</v>
      </c>
      <c r="D7" s="9" t="str">
        <f>"Your Odata URL is : "&amp;IF(OData_URL="","NOT YET POPULATED",OData_URL)</f>
        <v>Your Odata URL is : https://your_URL_goes_here/v1/projects/1/forms/2022_SelfUpdatingDemo.svc</v>
      </c>
      <c r="E7" s="1"/>
      <c r="F7" s="2"/>
      <c r="G7" s="1"/>
      <c r="H7" s="1"/>
      <c r="I7" s="1"/>
    </row>
    <row r="8" spans="1:9" x14ac:dyDescent="0.25">
      <c r="A8" t="s">
        <v>21</v>
      </c>
      <c r="B8" t="str">
        <f>"note_"&amp;ROW(A8)</f>
        <v>note_8</v>
      </c>
      <c r="C8" s="9" t="s">
        <v>239</v>
      </c>
      <c r="D8" s="9" t="s">
        <v>240</v>
      </c>
      <c r="E8" s="1"/>
      <c r="F8" s="1"/>
      <c r="G8" s="1"/>
      <c r="H8" s="1"/>
      <c r="I8" s="1"/>
    </row>
    <row r="9" spans="1:9" x14ac:dyDescent="0.25">
      <c r="A9" t="s">
        <v>21</v>
      </c>
      <c r="B9" t="str">
        <f>"note_"&amp;ROW(A9)</f>
        <v>note_9</v>
      </c>
      <c r="C9" s="9" t="s">
        <v>236</v>
      </c>
      <c r="D9" s="9" t="s">
        <v>241</v>
      </c>
      <c r="E9" s="1"/>
      <c r="F9" s="1"/>
      <c r="G9" s="1"/>
      <c r="H9" s="1"/>
      <c r="I9" s="1"/>
    </row>
    <row r="10" spans="1:9" x14ac:dyDescent="0.25">
      <c r="A10" t="s">
        <v>201</v>
      </c>
      <c r="B10" t="s">
        <v>15</v>
      </c>
      <c r="C10" s="9" t="s">
        <v>207</v>
      </c>
      <c r="D10" s="9" t="s">
        <v>245</v>
      </c>
      <c r="E10" t="s">
        <v>16</v>
      </c>
      <c r="F10" t="s">
        <v>17</v>
      </c>
      <c r="G10" t="s">
        <v>18</v>
      </c>
      <c r="H10" s="1"/>
      <c r="I10" s="1"/>
    </row>
    <row r="11" spans="1:9" x14ac:dyDescent="0.25">
      <c r="A11" t="s">
        <v>202</v>
      </c>
      <c r="B11" t="s">
        <v>46</v>
      </c>
      <c r="C11" s="9" t="s">
        <v>208</v>
      </c>
      <c r="D11" s="9" t="s">
        <v>244</v>
      </c>
      <c r="E11" t="s">
        <v>16</v>
      </c>
      <c r="F11" t="s">
        <v>17</v>
      </c>
      <c r="G11" t="s">
        <v>210</v>
      </c>
      <c r="H11" s="1"/>
      <c r="I11" t="s">
        <v>20</v>
      </c>
    </row>
    <row r="12" spans="1:9" x14ac:dyDescent="0.25">
      <c r="A12" t="s">
        <v>9</v>
      </c>
      <c r="B12" t="s">
        <v>44</v>
      </c>
      <c r="C12" s="9" t="s">
        <v>237</v>
      </c>
      <c r="D12" t="s">
        <v>242</v>
      </c>
    </row>
    <row r="13" spans="1:9" x14ac:dyDescent="0.25">
      <c r="A13" t="s">
        <v>203</v>
      </c>
      <c r="B13" t="s">
        <v>47</v>
      </c>
      <c r="C13" s="9" t="s">
        <v>209</v>
      </c>
      <c r="D13" s="9" t="s">
        <v>235</v>
      </c>
      <c r="E13" t="s">
        <v>16</v>
      </c>
      <c r="F13" t="s">
        <v>17</v>
      </c>
      <c r="H13" s="1"/>
      <c r="I13" t="s">
        <v>213</v>
      </c>
    </row>
    <row r="14" spans="1:9" x14ac:dyDescent="0.25">
      <c r="A14" t="s">
        <v>24</v>
      </c>
      <c r="B14" t="s">
        <v>233</v>
      </c>
      <c r="C14" s="9" t="s">
        <v>212</v>
      </c>
      <c r="D14" s="1"/>
      <c r="E14" t="s">
        <v>16</v>
      </c>
      <c r="F14" t="s">
        <v>17</v>
      </c>
      <c r="G14" s="1"/>
      <c r="H14" s="1"/>
      <c r="I14" s="1"/>
    </row>
    <row r="15" spans="1:9" x14ac:dyDescent="0.25">
      <c r="A15" t="s">
        <v>22</v>
      </c>
      <c r="C15" s="9"/>
      <c r="D15" s="1"/>
      <c r="G15" s="1"/>
      <c r="H15" s="1"/>
      <c r="I15" s="1"/>
    </row>
    <row r="16" spans="1:9" x14ac:dyDescent="0.25">
      <c r="A16" t="s">
        <v>19</v>
      </c>
      <c r="B16" t="s">
        <v>199</v>
      </c>
      <c r="C16" s="10" t="s">
        <v>243</v>
      </c>
      <c r="H16" t="s">
        <v>214</v>
      </c>
    </row>
    <row r="18" spans="3:9" x14ac:dyDescent="0.25">
      <c r="C18" s="9"/>
      <c r="D18" s="1"/>
      <c r="E18" s="1"/>
      <c r="F18" s="1"/>
      <c r="G18" s="1"/>
      <c r="H18" s="1"/>
      <c r="I18" s="1"/>
    </row>
    <row r="19" spans="3:9" x14ac:dyDescent="0.25">
      <c r="C19" s="9"/>
      <c r="D19" s="1"/>
      <c r="E19" s="1"/>
      <c r="F19" s="1"/>
      <c r="G19" s="1"/>
      <c r="H19" s="1"/>
      <c r="I19" s="1"/>
    </row>
    <row r="20" spans="3:9" x14ac:dyDescent="0.25">
      <c r="C20" s="1"/>
      <c r="D20" s="1"/>
      <c r="E20" s="1"/>
      <c r="F20" s="1"/>
      <c r="G20" s="1"/>
      <c r="H20" s="1"/>
      <c r="I20" s="1"/>
    </row>
    <row r="21" spans="3:9" x14ac:dyDescent="0.25">
      <c r="C21" s="1"/>
      <c r="D21" s="1"/>
      <c r="E21" s="1"/>
      <c r="F21" s="1"/>
      <c r="G21" s="1"/>
      <c r="H21" s="1"/>
      <c r="I21" s="1"/>
    </row>
    <row r="22" spans="3:9" x14ac:dyDescent="0.25">
      <c r="C22" s="1"/>
      <c r="D22" s="1"/>
      <c r="E22" s="1"/>
      <c r="F22" s="2"/>
      <c r="G22" s="1"/>
      <c r="H22" s="1"/>
      <c r="I22" s="1"/>
    </row>
    <row r="23" spans="3:9" x14ac:dyDescent="0.25">
      <c r="I23" s="1"/>
    </row>
    <row r="42" spans="4:9" x14ac:dyDescent="0.25">
      <c r="I42" s="8"/>
    </row>
    <row r="47" spans="4:9" x14ac:dyDescent="0.25">
      <c r="D47" s="5"/>
    </row>
    <row r="48" spans="4:9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4" x14ac:dyDescent="0.25">
      <c r="D225" s="5"/>
    </row>
    <row r="226" spans="4:4" x14ac:dyDescent="0.25">
      <c r="D226" s="5"/>
    </row>
    <row r="227" spans="4:4" x14ac:dyDescent="0.25">
      <c r="D227" s="5"/>
    </row>
    <row r="228" spans="4:4" x14ac:dyDescent="0.25">
      <c r="D228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2" spans="4:4" x14ac:dyDescent="0.25">
      <c r="D232" s="5"/>
    </row>
    <row r="233" spans="4:4" x14ac:dyDescent="0.25">
      <c r="D233" s="5"/>
    </row>
    <row r="234" spans="4:4" x14ac:dyDescent="0.25">
      <c r="D234" s="5"/>
    </row>
    <row r="235" spans="4:4" x14ac:dyDescent="0.25">
      <c r="D235" s="5"/>
    </row>
    <row r="236" spans="4:4" x14ac:dyDescent="0.25">
      <c r="D236" s="5"/>
    </row>
    <row r="237" spans="4:4" x14ac:dyDescent="0.25">
      <c r="D237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1" spans="4:4" x14ac:dyDescent="0.25">
      <c r="D241" s="5"/>
    </row>
    <row r="242" spans="4:4" x14ac:dyDescent="0.25">
      <c r="D242" s="5"/>
    </row>
    <row r="243" spans="4:4" x14ac:dyDescent="0.25">
      <c r="D243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49" spans="4:4" x14ac:dyDescent="0.25">
      <c r="D249" s="5"/>
    </row>
    <row r="250" spans="4:4" x14ac:dyDescent="0.25">
      <c r="D250" s="5"/>
    </row>
    <row r="251" spans="4:4" x14ac:dyDescent="0.25">
      <c r="D251" s="5"/>
    </row>
    <row r="252" spans="4:4" x14ac:dyDescent="0.25">
      <c r="D252" s="5"/>
    </row>
    <row r="253" spans="4:4" x14ac:dyDescent="0.25">
      <c r="D253" s="5"/>
    </row>
    <row r="254" spans="4:4" x14ac:dyDescent="0.25">
      <c r="D254" s="5"/>
    </row>
    <row r="255" spans="4:4" x14ac:dyDescent="0.25">
      <c r="D255" s="5"/>
    </row>
    <row r="256" spans="4:4" x14ac:dyDescent="0.25">
      <c r="D256" s="5"/>
    </row>
    <row r="257" spans="4:4" x14ac:dyDescent="0.25">
      <c r="D257" s="5"/>
    </row>
    <row r="258" spans="4:4" x14ac:dyDescent="0.25">
      <c r="D258" s="5"/>
    </row>
    <row r="259" spans="4:4" x14ac:dyDescent="0.25">
      <c r="D259" s="5"/>
    </row>
    <row r="260" spans="4:4" x14ac:dyDescent="0.25">
      <c r="D260" s="5"/>
    </row>
    <row r="261" spans="4:4" x14ac:dyDescent="0.25">
      <c r="D261" s="5"/>
    </row>
    <row r="262" spans="4:4" x14ac:dyDescent="0.25">
      <c r="D262" s="5"/>
    </row>
    <row r="263" spans="4:4" x14ac:dyDescent="0.25">
      <c r="D263" s="5"/>
    </row>
    <row r="264" spans="4:4" x14ac:dyDescent="0.25">
      <c r="D264" s="5"/>
    </row>
    <row r="265" spans="4:4" x14ac:dyDescent="0.25">
      <c r="D265" s="5"/>
    </row>
    <row r="266" spans="4:4" x14ac:dyDescent="0.25">
      <c r="D266" s="5"/>
    </row>
    <row r="267" spans="4:4" x14ac:dyDescent="0.25">
      <c r="D267" s="5"/>
    </row>
    <row r="268" spans="4:4" x14ac:dyDescent="0.25">
      <c r="D268" s="5"/>
    </row>
    <row r="269" spans="4:4" x14ac:dyDescent="0.25">
      <c r="D269" s="5"/>
    </row>
    <row r="270" spans="4:4" x14ac:dyDescent="0.25">
      <c r="D270" s="5"/>
    </row>
    <row r="271" spans="4:4" x14ac:dyDescent="0.25">
      <c r="D271" s="5"/>
    </row>
    <row r="272" spans="4:4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79" spans="4:4" x14ac:dyDescent="0.25">
      <c r="D279" s="5"/>
    </row>
    <row r="280" spans="4:4" x14ac:dyDescent="0.25">
      <c r="D280" s="5"/>
    </row>
    <row r="281" spans="4:4" x14ac:dyDescent="0.25">
      <c r="D281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5" spans="4:4" x14ac:dyDescent="0.25">
      <c r="D285" s="5"/>
    </row>
    <row r="286" spans="4:4" x14ac:dyDescent="0.25">
      <c r="D286" s="5"/>
    </row>
    <row r="287" spans="4:4" x14ac:dyDescent="0.25">
      <c r="D287" s="5"/>
    </row>
    <row r="288" spans="4:4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4" spans="4:4" x14ac:dyDescent="0.25">
      <c r="D294" s="5"/>
    </row>
    <row r="295" spans="4:4" x14ac:dyDescent="0.25">
      <c r="D295" s="5"/>
    </row>
    <row r="296" spans="4:4" x14ac:dyDescent="0.25">
      <c r="D296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0" spans="4:4" x14ac:dyDescent="0.25">
      <c r="D300" s="5"/>
    </row>
    <row r="301" spans="4:4" x14ac:dyDescent="0.25">
      <c r="D301" s="5"/>
    </row>
    <row r="302" spans="4:4" x14ac:dyDescent="0.25">
      <c r="D302" s="5"/>
    </row>
    <row r="303" spans="4:4" x14ac:dyDescent="0.25">
      <c r="D303" s="5"/>
    </row>
    <row r="304" spans="4:4" x14ac:dyDescent="0.25">
      <c r="D304" s="5"/>
    </row>
    <row r="305" spans="4:4" x14ac:dyDescent="0.25">
      <c r="D305" s="5"/>
    </row>
    <row r="306" spans="4:4" x14ac:dyDescent="0.25">
      <c r="D306" s="5"/>
    </row>
    <row r="307" spans="4:4" x14ac:dyDescent="0.25">
      <c r="D307" s="5"/>
    </row>
    <row r="308" spans="4:4" x14ac:dyDescent="0.25">
      <c r="D308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5" spans="4:4" x14ac:dyDescent="0.25">
      <c r="D315" s="5"/>
    </row>
    <row r="316" spans="4:4" x14ac:dyDescent="0.25">
      <c r="D316" s="5"/>
    </row>
    <row r="317" spans="4:4" x14ac:dyDescent="0.25">
      <c r="D317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4" spans="4:4" x14ac:dyDescent="0.25">
      <c r="D324" s="5"/>
    </row>
    <row r="325" spans="4:4" x14ac:dyDescent="0.25">
      <c r="D325" s="5"/>
    </row>
    <row r="326" spans="4:4" x14ac:dyDescent="0.25">
      <c r="D326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  <row r="330" spans="4:4" x14ac:dyDescent="0.25">
      <c r="D330" s="5"/>
    </row>
    <row r="331" spans="4:4" x14ac:dyDescent="0.25">
      <c r="D331" s="5"/>
    </row>
    <row r="332" spans="4:4" x14ac:dyDescent="0.25">
      <c r="D332" s="5"/>
    </row>
    <row r="333" spans="4:4" x14ac:dyDescent="0.25">
      <c r="D333" s="5"/>
    </row>
    <row r="334" spans="4:4" x14ac:dyDescent="0.25">
      <c r="D334" s="5"/>
    </row>
    <row r="335" spans="4:4" x14ac:dyDescent="0.25">
      <c r="D335" s="5"/>
    </row>
    <row r="336" spans="4:4" x14ac:dyDescent="0.25">
      <c r="D336" s="5"/>
    </row>
    <row r="337" spans="4:4" x14ac:dyDescent="0.25">
      <c r="D337" s="5"/>
    </row>
    <row r="338" spans="4:4" x14ac:dyDescent="0.25">
      <c r="D338" s="5"/>
    </row>
    <row r="339" spans="4:4" x14ac:dyDescent="0.25">
      <c r="D339" s="5"/>
    </row>
    <row r="340" spans="4:4" x14ac:dyDescent="0.25">
      <c r="D340" s="5"/>
    </row>
    <row r="341" spans="4:4" x14ac:dyDescent="0.25">
      <c r="D341" s="5"/>
    </row>
    <row r="342" spans="4:4" x14ac:dyDescent="0.25">
      <c r="D342" s="5"/>
    </row>
    <row r="343" spans="4:4" x14ac:dyDescent="0.25">
      <c r="D343" s="5"/>
    </row>
    <row r="344" spans="4:4" x14ac:dyDescent="0.25">
      <c r="D344" s="5"/>
    </row>
    <row r="345" spans="4:4" x14ac:dyDescent="0.25">
      <c r="D345" s="5"/>
    </row>
    <row r="346" spans="4:4" x14ac:dyDescent="0.25">
      <c r="D346" s="5"/>
    </row>
    <row r="347" spans="4:4" x14ac:dyDescent="0.25">
      <c r="D347" s="5"/>
    </row>
    <row r="348" spans="4:4" x14ac:dyDescent="0.25">
      <c r="D348" s="5"/>
    </row>
    <row r="349" spans="4:4" x14ac:dyDescent="0.25">
      <c r="D349" s="5"/>
    </row>
    <row r="350" spans="4:4" x14ac:dyDescent="0.25">
      <c r="D350" s="5"/>
    </row>
    <row r="351" spans="4:4" x14ac:dyDescent="0.25">
      <c r="D351" s="5"/>
    </row>
    <row r="352" spans="4:4" x14ac:dyDescent="0.25">
      <c r="D352" s="5"/>
    </row>
    <row r="353" spans="4:4" x14ac:dyDescent="0.25">
      <c r="D353" s="5"/>
    </row>
    <row r="354" spans="4:4" x14ac:dyDescent="0.25">
      <c r="D354" s="5"/>
    </row>
    <row r="355" spans="4:4" x14ac:dyDescent="0.25">
      <c r="D355" s="5"/>
    </row>
    <row r="356" spans="4:4" x14ac:dyDescent="0.25">
      <c r="D356" s="5"/>
    </row>
    <row r="357" spans="4:4" x14ac:dyDescent="0.25">
      <c r="D357" s="5"/>
    </row>
    <row r="358" spans="4:4" x14ac:dyDescent="0.25">
      <c r="D358" s="5"/>
    </row>
    <row r="359" spans="4:4" x14ac:dyDescent="0.25">
      <c r="D359" s="5"/>
    </row>
    <row r="360" spans="4:4" x14ac:dyDescent="0.25">
      <c r="D360" s="5"/>
    </row>
    <row r="361" spans="4:4" x14ac:dyDescent="0.25">
      <c r="D361" s="5"/>
    </row>
    <row r="362" spans="4:4" x14ac:dyDescent="0.25">
      <c r="D362" s="5"/>
    </row>
    <row r="363" spans="4:4" x14ac:dyDescent="0.25">
      <c r="D363" s="5"/>
    </row>
    <row r="364" spans="4:4" x14ac:dyDescent="0.25">
      <c r="D364" s="5"/>
    </row>
    <row r="365" spans="4:4" x14ac:dyDescent="0.25">
      <c r="D365" s="5"/>
    </row>
    <row r="366" spans="4:4" x14ac:dyDescent="0.25">
      <c r="D366" s="5"/>
    </row>
    <row r="367" spans="4:4" x14ac:dyDescent="0.25">
      <c r="D367" s="5"/>
    </row>
    <row r="368" spans="4:4" x14ac:dyDescent="0.25">
      <c r="D368" s="5"/>
    </row>
    <row r="369" spans="4:4" x14ac:dyDescent="0.25">
      <c r="D369" s="5"/>
    </row>
    <row r="370" spans="4:4" x14ac:dyDescent="0.25">
      <c r="D370" s="5"/>
    </row>
    <row r="371" spans="4:4" x14ac:dyDescent="0.25">
      <c r="D371" s="5"/>
    </row>
    <row r="372" spans="4:4" x14ac:dyDescent="0.25">
      <c r="D372" s="5"/>
    </row>
    <row r="373" spans="4:4" x14ac:dyDescent="0.25">
      <c r="D373" s="5"/>
    </row>
    <row r="374" spans="4:4" x14ac:dyDescent="0.25">
      <c r="D374" s="5"/>
    </row>
    <row r="375" spans="4:4" x14ac:dyDescent="0.25">
      <c r="D375" s="5"/>
    </row>
    <row r="376" spans="4:4" x14ac:dyDescent="0.25">
      <c r="D376" s="5"/>
    </row>
    <row r="377" spans="4:4" x14ac:dyDescent="0.25">
      <c r="D377" s="5"/>
    </row>
    <row r="378" spans="4:4" x14ac:dyDescent="0.25">
      <c r="D378" s="5"/>
    </row>
    <row r="379" spans="4:4" x14ac:dyDescent="0.25">
      <c r="D379" s="5"/>
    </row>
    <row r="380" spans="4:4" x14ac:dyDescent="0.25">
      <c r="D380" s="5"/>
    </row>
    <row r="381" spans="4:4" x14ac:dyDescent="0.25">
      <c r="D381" s="5"/>
    </row>
    <row r="382" spans="4:4" x14ac:dyDescent="0.25">
      <c r="D382" s="5"/>
    </row>
    <row r="383" spans="4:4" x14ac:dyDescent="0.25">
      <c r="D383" s="5"/>
    </row>
    <row r="384" spans="4:4" x14ac:dyDescent="0.25">
      <c r="D384" s="5"/>
    </row>
    <row r="385" spans="4:4" x14ac:dyDescent="0.25">
      <c r="D385" s="5"/>
    </row>
    <row r="386" spans="4:4" x14ac:dyDescent="0.25">
      <c r="D386" s="5"/>
    </row>
    <row r="387" spans="4:4" x14ac:dyDescent="0.25">
      <c r="D387" s="5"/>
    </row>
    <row r="388" spans="4:4" x14ac:dyDescent="0.25">
      <c r="D388" s="5"/>
    </row>
    <row r="389" spans="4:4" x14ac:dyDescent="0.25">
      <c r="D389" s="5"/>
    </row>
    <row r="390" spans="4:4" x14ac:dyDescent="0.25">
      <c r="D390" s="5"/>
    </row>
    <row r="391" spans="4:4" x14ac:dyDescent="0.25">
      <c r="D391" s="5"/>
    </row>
    <row r="392" spans="4:4" x14ac:dyDescent="0.25">
      <c r="D392" s="5"/>
    </row>
    <row r="393" spans="4:4" x14ac:dyDescent="0.25">
      <c r="D393" s="5"/>
    </row>
    <row r="394" spans="4:4" x14ac:dyDescent="0.25">
      <c r="D394" s="5"/>
    </row>
    <row r="395" spans="4:4" x14ac:dyDescent="0.25">
      <c r="D395" s="5"/>
    </row>
    <row r="396" spans="4:4" x14ac:dyDescent="0.25">
      <c r="D396" s="5"/>
    </row>
    <row r="397" spans="4:4" x14ac:dyDescent="0.25">
      <c r="D397" s="5"/>
    </row>
    <row r="398" spans="4:4" x14ac:dyDescent="0.25">
      <c r="D398" s="5"/>
    </row>
    <row r="399" spans="4:4" x14ac:dyDescent="0.25">
      <c r="D399" s="5"/>
    </row>
    <row r="400" spans="4:4" x14ac:dyDescent="0.25">
      <c r="D400" s="5"/>
    </row>
    <row r="401" spans="4:4" x14ac:dyDescent="0.25">
      <c r="D401" s="5"/>
    </row>
    <row r="402" spans="4:4" x14ac:dyDescent="0.25">
      <c r="D402" s="5"/>
    </row>
    <row r="403" spans="4:4" x14ac:dyDescent="0.25">
      <c r="D403" s="5"/>
    </row>
    <row r="404" spans="4:4" x14ac:dyDescent="0.25">
      <c r="D404" s="5"/>
    </row>
    <row r="405" spans="4:4" x14ac:dyDescent="0.25">
      <c r="D405" s="5"/>
    </row>
    <row r="406" spans="4:4" x14ac:dyDescent="0.25">
      <c r="D406" s="5"/>
    </row>
    <row r="407" spans="4:4" x14ac:dyDescent="0.25">
      <c r="D407" s="5"/>
    </row>
    <row r="408" spans="4:4" x14ac:dyDescent="0.25">
      <c r="D408" s="5"/>
    </row>
    <row r="409" spans="4:4" x14ac:dyDescent="0.25">
      <c r="D409" s="5"/>
    </row>
    <row r="410" spans="4:4" x14ac:dyDescent="0.25">
      <c r="D410" s="5"/>
    </row>
    <row r="443" spans="7:7" x14ac:dyDescent="0.25">
      <c r="G443" s="3"/>
    </row>
    <row r="444" spans="7:7" x14ac:dyDescent="0.25">
      <c r="G444" s="3"/>
    </row>
    <row r="445" spans="7:7" x14ac:dyDescent="0.25">
      <c r="G445" s="3"/>
    </row>
    <row r="446" spans="7:7" x14ac:dyDescent="0.25">
      <c r="G446" s="3"/>
    </row>
    <row r="447" spans="7:7" x14ac:dyDescent="0.25">
      <c r="G447" s="3"/>
    </row>
    <row r="448" spans="7:7" x14ac:dyDescent="0.25">
      <c r="G448" s="3"/>
    </row>
    <row r="449" spans="1:8" x14ac:dyDescent="0.25">
      <c r="D449" s="4"/>
    </row>
    <row r="460" spans="1:8" x14ac:dyDescent="0.25">
      <c r="A460" t="s">
        <v>19</v>
      </c>
      <c r="B460" t="s">
        <v>41</v>
      </c>
      <c r="C460" s="7" t="s">
        <v>43</v>
      </c>
      <c r="H460" t="s">
        <v>42</v>
      </c>
    </row>
  </sheetData>
  <autoFilter ref="A1:I458" xr:uid="{126B7FBF-4788-423C-AC21-21BE8CFCC185}"/>
  <sortState xmlns:xlrd2="http://schemas.microsoft.com/office/spreadsheetml/2017/richdata2" ref="A75:I159">
    <sortCondition ref="B75:B159"/>
    <sortCondition ref="G75:G159"/>
  </sortState>
  <conditionalFormatting sqref="B16">
    <cfRule type="duplicateValues" dxfId="26" priority="2"/>
  </conditionalFormatting>
  <conditionalFormatting sqref="B12">
    <cfRule type="duplicateValues" dxfId="25" priority="1"/>
  </conditionalFormatting>
  <conditionalFormatting sqref="B18:B458 B460:B1048576 B13:B15 B1:B11">
    <cfRule type="duplicateValues" dxfId="24" priority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BD52-093A-4A65-86D0-0543B4F6ECA8}">
  <dimension ref="A1:F155"/>
  <sheetViews>
    <sheetView zoomScaleNormal="100" workbookViewId="0"/>
  </sheetViews>
  <sheetFormatPr defaultRowHeight="15" x14ac:dyDescent="0.25"/>
  <cols>
    <col min="1" max="1" width="16.85546875" bestFit="1" customWidth="1"/>
    <col min="3" max="4" width="22" customWidth="1"/>
  </cols>
  <sheetData>
    <row r="1" spans="1:6" x14ac:dyDescent="0.25">
      <c r="A1" t="s">
        <v>25</v>
      </c>
      <c r="B1" t="s">
        <v>1</v>
      </c>
      <c r="C1" t="s">
        <v>2</v>
      </c>
      <c r="D1" t="s">
        <v>232</v>
      </c>
      <c r="E1" t="s">
        <v>15</v>
      </c>
      <c r="F1" t="s">
        <v>46</v>
      </c>
    </row>
    <row r="2" spans="1:6" x14ac:dyDescent="0.25">
      <c r="A2" t="s">
        <v>204</v>
      </c>
      <c r="B2" t="s">
        <v>30</v>
      </c>
      <c r="C2" t="str">
        <f>IF(COUNTIF(Submissions[site],choices[[#This Row],[name]])&gt;0,"🟡 ","🔴 ")&amp;choices[[#This Row],[baselabel]]</f>
        <v>🔴 A</v>
      </c>
      <c r="D2" t="s">
        <v>30</v>
      </c>
    </row>
    <row r="3" spans="1:6" x14ac:dyDescent="0.25">
      <c r="A3" t="s">
        <v>204</v>
      </c>
      <c r="B3" t="s">
        <v>27</v>
      </c>
      <c r="C3" t="str">
        <f>IF(COUNTIF(Submissions[site],choices[[#This Row],[name]])&gt;0,"🟡 ","🔴 ")&amp;choices[[#This Row],[baselabel]]</f>
        <v>🔴 B</v>
      </c>
      <c r="D3" t="s">
        <v>27</v>
      </c>
    </row>
    <row r="4" spans="1:6" x14ac:dyDescent="0.25">
      <c r="A4" t="s">
        <v>204</v>
      </c>
      <c r="B4" t="s">
        <v>28</v>
      </c>
      <c r="C4" t="str">
        <f>IF(COUNTIF(Submissions[site],choices[[#This Row],[name]])&gt;0,"🟡 ","🔴 ")&amp;choices[[#This Row],[baselabel]]</f>
        <v>🔴 C</v>
      </c>
      <c r="D4" t="s">
        <v>28</v>
      </c>
    </row>
    <row r="5" spans="1:6" x14ac:dyDescent="0.25">
      <c r="A5" t="s">
        <v>204</v>
      </c>
      <c r="B5" t="s">
        <v>26</v>
      </c>
      <c r="C5" t="str">
        <f>IF(COUNTIF(Submissions[site],choices[[#This Row],[name]])&gt;0,"🟡 ","🔴 ")&amp;choices[[#This Row],[baselabel]]</f>
        <v>🔴 D</v>
      </c>
      <c r="D5" t="s">
        <v>26</v>
      </c>
    </row>
    <row r="6" spans="1:6" x14ac:dyDescent="0.25">
      <c r="A6" t="s">
        <v>205</v>
      </c>
      <c r="B6" t="s">
        <v>48</v>
      </c>
      <c r="C6" t="str">
        <f>IF(COUNTIF(Submissions[subsite],choices[[#This Row],[name]])&gt;0,"🟡 ","🔴 ")&amp;choices[[#This Row],[baselabel]]</f>
        <v>🔴 A1</v>
      </c>
      <c r="D6" t="s">
        <v>48</v>
      </c>
      <c r="E6" t="str">
        <f t="shared" ref="E6:E25" si="0">LEFT(B6,1)</f>
        <v>A</v>
      </c>
    </row>
    <row r="7" spans="1:6" x14ac:dyDescent="0.25">
      <c r="A7" t="s">
        <v>205</v>
      </c>
      <c r="B7" t="s">
        <v>52</v>
      </c>
      <c r="C7" t="str">
        <f>IF(COUNTIF(Submissions[subsite],choices[[#This Row],[name]])&gt;0,"🟡 ","🔴 ")&amp;choices[[#This Row],[baselabel]]</f>
        <v>🔴 A2</v>
      </c>
      <c r="D7" t="s">
        <v>52</v>
      </c>
      <c r="E7" t="str">
        <f t="shared" si="0"/>
        <v>A</v>
      </c>
    </row>
    <row r="8" spans="1:6" x14ac:dyDescent="0.25">
      <c r="A8" t="s">
        <v>205</v>
      </c>
      <c r="B8" t="s">
        <v>53</v>
      </c>
      <c r="C8" t="str">
        <f>IF(COUNTIF(Submissions[subsite],choices[[#This Row],[name]])&gt;0,"🟡 ","🔴 ")&amp;choices[[#This Row],[baselabel]]</f>
        <v>🔴 A3</v>
      </c>
      <c r="D8" t="s">
        <v>53</v>
      </c>
      <c r="E8" t="str">
        <f t="shared" si="0"/>
        <v>A</v>
      </c>
    </row>
    <row r="9" spans="1:6" x14ac:dyDescent="0.25">
      <c r="A9" t="s">
        <v>205</v>
      </c>
      <c r="B9" t="s">
        <v>54</v>
      </c>
      <c r="C9" t="str">
        <f>IF(COUNTIF(Submissions[subsite],choices[[#This Row],[name]])&gt;0,"🟡 ","🔴 ")&amp;choices[[#This Row],[baselabel]]</f>
        <v>🔴 A4</v>
      </c>
      <c r="D9" t="s">
        <v>54</v>
      </c>
      <c r="E9" t="str">
        <f t="shared" si="0"/>
        <v>A</v>
      </c>
    </row>
    <row r="10" spans="1:6" x14ac:dyDescent="0.25">
      <c r="A10" t="s">
        <v>205</v>
      </c>
      <c r="B10" t="s">
        <v>55</v>
      </c>
      <c r="C10" t="str">
        <f>IF(COUNTIF(Submissions[subsite],choices[[#This Row],[name]])&gt;0,"🟡 ","🔴 ")&amp;choices[[#This Row],[baselabel]]</f>
        <v>🔴 A5</v>
      </c>
      <c r="D10" t="s">
        <v>55</v>
      </c>
      <c r="E10" t="str">
        <f t="shared" si="0"/>
        <v>A</v>
      </c>
    </row>
    <row r="11" spans="1:6" x14ac:dyDescent="0.25">
      <c r="A11" t="s">
        <v>205</v>
      </c>
      <c r="B11" t="s">
        <v>49</v>
      </c>
      <c r="C11" t="str">
        <f>IF(COUNTIF(Submissions[subsite],choices[[#This Row],[name]])&gt;0,"🟡 ","🔴 ")&amp;choices[[#This Row],[baselabel]]</f>
        <v>🔴 B1</v>
      </c>
      <c r="D11" t="s">
        <v>49</v>
      </c>
      <c r="E11" t="str">
        <f t="shared" si="0"/>
        <v>B</v>
      </c>
    </row>
    <row r="12" spans="1:6" x14ac:dyDescent="0.25">
      <c r="A12" t="s">
        <v>205</v>
      </c>
      <c r="B12" t="s">
        <v>56</v>
      </c>
      <c r="C12" t="str">
        <f>IF(COUNTIF(Submissions[subsite],choices[[#This Row],[name]])&gt;0,"🟡 ","🔴 ")&amp;choices[[#This Row],[baselabel]]</f>
        <v>🔴 B2</v>
      </c>
      <c r="D12" t="s">
        <v>56</v>
      </c>
      <c r="E12" t="str">
        <f t="shared" si="0"/>
        <v>B</v>
      </c>
    </row>
    <row r="13" spans="1:6" x14ac:dyDescent="0.25">
      <c r="A13" t="s">
        <v>205</v>
      </c>
      <c r="B13" t="s">
        <v>57</v>
      </c>
      <c r="C13" t="str">
        <f>IF(COUNTIF(Submissions[subsite],choices[[#This Row],[name]])&gt;0,"🟡 ","🔴 ")&amp;choices[[#This Row],[baselabel]]</f>
        <v>🔴 B3</v>
      </c>
      <c r="D13" t="s">
        <v>57</v>
      </c>
      <c r="E13" t="str">
        <f t="shared" si="0"/>
        <v>B</v>
      </c>
    </row>
    <row r="14" spans="1:6" x14ac:dyDescent="0.25">
      <c r="A14" t="s">
        <v>205</v>
      </c>
      <c r="B14" t="s">
        <v>58</v>
      </c>
      <c r="C14" t="str">
        <f>IF(COUNTIF(Submissions[subsite],choices[[#This Row],[name]])&gt;0,"🟡 ","🔴 ")&amp;choices[[#This Row],[baselabel]]</f>
        <v>🔴 B4</v>
      </c>
      <c r="D14" t="s">
        <v>58</v>
      </c>
      <c r="E14" t="str">
        <f t="shared" si="0"/>
        <v>B</v>
      </c>
    </row>
    <row r="15" spans="1:6" x14ac:dyDescent="0.25">
      <c r="A15" t="s">
        <v>205</v>
      </c>
      <c r="B15" t="s">
        <v>59</v>
      </c>
      <c r="C15" t="str">
        <f>IF(COUNTIF(Submissions[subsite],choices[[#This Row],[name]])&gt;0,"🟡 ","🔴 ")&amp;choices[[#This Row],[baselabel]]</f>
        <v>🔴 B5</v>
      </c>
      <c r="D15" t="s">
        <v>59</v>
      </c>
      <c r="E15" t="str">
        <f t="shared" si="0"/>
        <v>B</v>
      </c>
    </row>
    <row r="16" spans="1:6" x14ac:dyDescent="0.25">
      <c r="A16" t="s">
        <v>205</v>
      </c>
      <c r="B16" t="s">
        <v>50</v>
      </c>
      <c r="C16" t="str">
        <f>IF(COUNTIF(Submissions[subsite],choices[[#This Row],[name]])&gt;0,"🟡 ","🔴 ")&amp;choices[[#This Row],[baselabel]]</f>
        <v>🔴 C1</v>
      </c>
      <c r="D16" t="s">
        <v>50</v>
      </c>
      <c r="E16" t="str">
        <f t="shared" si="0"/>
        <v>C</v>
      </c>
    </row>
    <row r="17" spans="1:6" x14ac:dyDescent="0.25">
      <c r="A17" t="s">
        <v>205</v>
      </c>
      <c r="B17" t="s">
        <v>60</v>
      </c>
      <c r="C17" t="str">
        <f>IF(COUNTIF(Submissions[subsite],choices[[#This Row],[name]])&gt;0,"🟡 ","🔴 ")&amp;choices[[#This Row],[baselabel]]</f>
        <v>🔴 C2</v>
      </c>
      <c r="D17" t="s">
        <v>60</v>
      </c>
      <c r="E17" t="str">
        <f t="shared" si="0"/>
        <v>C</v>
      </c>
    </row>
    <row r="18" spans="1:6" x14ac:dyDescent="0.25">
      <c r="A18" t="s">
        <v>205</v>
      </c>
      <c r="B18" t="s">
        <v>61</v>
      </c>
      <c r="C18" t="str">
        <f>IF(COUNTIF(Submissions[subsite],choices[[#This Row],[name]])&gt;0,"🟡 ","🔴 ")&amp;choices[[#This Row],[baselabel]]</f>
        <v>🔴 C3</v>
      </c>
      <c r="D18" t="s">
        <v>61</v>
      </c>
      <c r="E18" t="str">
        <f t="shared" si="0"/>
        <v>C</v>
      </c>
    </row>
    <row r="19" spans="1:6" x14ac:dyDescent="0.25">
      <c r="A19" t="s">
        <v>205</v>
      </c>
      <c r="B19" t="s">
        <v>62</v>
      </c>
      <c r="C19" t="str">
        <f>IF(COUNTIF(Submissions[subsite],choices[[#This Row],[name]])&gt;0,"🟡 ","🔴 ")&amp;choices[[#This Row],[baselabel]]</f>
        <v>🔴 C4</v>
      </c>
      <c r="D19" t="s">
        <v>62</v>
      </c>
      <c r="E19" t="str">
        <f t="shared" si="0"/>
        <v>C</v>
      </c>
    </row>
    <row r="20" spans="1:6" x14ac:dyDescent="0.25">
      <c r="A20" t="s">
        <v>205</v>
      </c>
      <c r="B20" t="s">
        <v>63</v>
      </c>
      <c r="C20" t="str">
        <f>IF(COUNTIF(Submissions[subsite],choices[[#This Row],[name]])&gt;0,"🟡 ","🔴 ")&amp;choices[[#This Row],[baselabel]]</f>
        <v>🔴 C5</v>
      </c>
      <c r="D20" t="s">
        <v>63</v>
      </c>
      <c r="E20" t="str">
        <f t="shared" si="0"/>
        <v>C</v>
      </c>
    </row>
    <row r="21" spans="1:6" x14ac:dyDescent="0.25">
      <c r="A21" t="s">
        <v>205</v>
      </c>
      <c r="B21" t="s">
        <v>51</v>
      </c>
      <c r="C21" t="str">
        <f>IF(COUNTIF(Submissions[subsite],choices[[#This Row],[name]])&gt;0,"🟡 ","🔴 ")&amp;choices[[#This Row],[baselabel]]</f>
        <v>🔴 D1</v>
      </c>
      <c r="D21" t="s">
        <v>51</v>
      </c>
      <c r="E21" t="str">
        <f t="shared" si="0"/>
        <v>D</v>
      </c>
    </row>
    <row r="22" spans="1:6" x14ac:dyDescent="0.25">
      <c r="A22" t="s">
        <v>205</v>
      </c>
      <c r="B22" t="s">
        <v>64</v>
      </c>
      <c r="C22" t="str">
        <f>IF(COUNTIF(Submissions[subsite],choices[[#This Row],[name]])&gt;0,"🟡 ","🔴 ")&amp;choices[[#This Row],[baselabel]]</f>
        <v>🔴 D2</v>
      </c>
      <c r="D22" t="s">
        <v>64</v>
      </c>
      <c r="E22" t="str">
        <f t="shared" si="0"/>
        <v>D</v>
      </c>
    </row>
    <row r="23" spans="1:6" x14ac:dyDescent="0.25">
      <c r="A23" t="s">
        <v>205</v>
      </c>
      <c r="B23" t="s">
        <v>65</v>
      </c>
      <c r="C23" t="str">
        <f>IF(COUNTIF(Submissions[subsite],choices[[#This Row],[name]])&gt;0,"🟡 ","🔴 ")&amp;choices[[#This Row],[baselabel]]</f>
        <v>🔴 D3</v>
      </c>
      <c r="D23" t="s">
        <v>65</v>
      </c>
      <c r="E23" t="str">
        <f t="shared" si="0"/>
        <v>D</v>
      </c>
    </row>
    <row r="24" spans="1:6" x14ac:dyDescent="0.25">
      <c r="A24" t="s">
        <v>205</v>
      </c>
      <c r="B24" t="s">
        <v>66</v>
      </c>
      <c r="C24" t="str">
        <f>IF(COUNTIF(Submissions[subsite],choices[[#This Row],[name]])&gt;0,"🟡 ","🔴 ")&amp;choices[[#This Row],[baselabel]]</f>
        <v>🔴 D4</v>
      </c>
      <c r="D24" t="s">
        <v>66</v>
      </c>
      <c r="E24" t="str">
        <f t="shared" si="0"/>
        <v>D</v>
      </c>
    </row>
    <row r="25" spans="1:6" x14ac:dyDescent="0.25">
      <c r="A25" t="s">
        <v>205</v>
      </c>
      <c r="B25" t="s">
        <v>99</v>
      </c>
      <c r="C25" t="str">
        <f>IF(COUNTIF(Submissions[subsite],choices[[#This Row],[name]])&gt;0,"🟡 ","🔴 ")&amp;choices[[#This Row],[baselabel]]</f>
        <v>🔴 D5</v>
      </c>
      <c r="D25" t="s">
        <v>99</v>
      </c>
      <c r="E25" t="str">
        <f t="shared" si="0"/>
        <v>D</v>
      </c>
    </row>
    <row r="26" spans="1:6" x14ac:dyDescent="0.25">
      <c r="A26" t="s">
        <v>206</v>
      </c>
      <c r="B26" t="s">
        <v>67</v>
      </c>
      <c r="C26" t="str">
        <f>IFERROR(INDEX(Submissions[Item_Status],MATCH(choices[[#This Row],[name]],Submissions[item],0)),"🔴")&amp;" : "&amp;choices[[#This Row],[baselabel]]</f>
        <v>🔴 : A1_a</v>
      </c>
      <c r="D26" t="s">
        <v>67</v>
      </c>
      <c r="E26" t="str">
        <f>LEFT(B26,1)</f>
        <v>A</v>
      </c>
      <c r="F26" t="str">
        <f>LEFT(B26,2)</f>
        <v>A1</v>
      </c>
    </row>
    <row r="27" spans="1:6" x14ac:dyDescent="0.25">
      <c r="A27" t="s">
        <v>206</v>
      </c>
      <c r="B27" t="s">
        <v>68</v>
      </c>
      <c r="C27" t="str">
        <f>IFERROR(INDEX(Submissions[Item_Status],MATCH(choices[[#This Row],[name]],Submissions[item],0)),"🔴")&amp;" : "&amp;choices[[#This Row],[baselabel]]</f>
        <v>🔴 : A1_b</v>
      </c>
      <c r="D27" t="s">
        <v>68</v>
      </c>
      <c r="E27" t="str">
        <f t="shared" ref="E27:E90" si="1">LEFT(B27,1)</f>
        <v>A</v>
      </c>
      <c r="F27" t="str">
        <f t="shared" ref="F27:F90" si="2">LEFT(B27,2)</f>
        <v>A1</v>
      </c>
    </row>
    <row r="28" spans="1:6" x14ac:dyDescent="0.25">
      <c r="A28" t="s">
        <v>206</v>
      </c>
      <c r="B28" t="s">
        <v>69</v>
      </c>
      <c r="C28" t="str">
        <f>IFERROR(INDEX(Submissions[Item_Status],MATCH(choices[[#This Row],[name]],Submissions[item],0)),"🔴")&amp;" : "&amp;choices[[#This Row],[baselabel]]</f>
        <v>🔴 : A1_c</v>
      </c>
      <c r="D28" t="s">
        <v>69</v>
      </c>
      <c r="E28" t="str">
        <f t="shared" si="1"/>
        <v>A</v>
      </c>
      <c r="F28" t="str">
        <f t="shared" si="2"/>
        <v>A1</v>
      </c>
    </row>
    <row r="29" spans="1:6" x14ac:dyDescent="0.25">
      <c r="A29" t="s">
        <v>206</v>
      </c>
      <c r="B29" t="s">
        <v>70</v>
      </c>
      <c r="C29" t="str">
        <f>IFERROR(INDEX(Submissions[Item_Status],MATCH(choices[[#This Row],[name]],Submissions[item],0)),"🔴")&amp;" : "&amp;choices[[#This Row],[baselabel]]</f>
        <v>🔴 : A1_d</v>
      </c>
      <c r="D29" t="s">
        <v>70</v>
      </c>
      <c r="E29" t="str">
        <f t="shared" si="1"/>
        <v>A</v>
      </c>
      <c r="F29" t="str">
        <f t="shared" si="2"/>
        <v>A1</v>
      </c>
    </row>
    <row r="30" spans="1:6" x14ac:dyDescent="0.25">
      <c r="A30" t="s">
        <v>206</v>
      </c>
      <c r="B30" t="s">
        <v>71</v>
      </c>
      <c r="C30" t="str">
        <f>IFERROR(INDEX(Submissions[Item_Status],MATCH(choices[[#This Row],[name]],Submissions[item],0)),"🔴")&amp;" : "&amp;choices[[#This Row],[baselabel]]</f>
        <v>🔴 : A1_e</v>
      </c>
      <c r="D30" t="s">
        <v>71</v>
      </c>
      <c r="E30" t="str">
        <f t="shared" si="1"/>
        <v>A</v>
      </c>
      <c r="F30" t="str">
        <f t="shared" si="2"/>
        <v>A1</v>
      </c>
    </row>
    <row r="31" spans="1:6" x14ac:dyDescent="0.25">
      <c r="A31" t="s">
        <v>206</v>
      </c>
      <c r="B31" t="s">
        <v>72</v>
      </c>
      <c r="C31" t="str">
        <f>IFERROR(INDEX(Submissions[Item_Status],MATCH(choices[[#This Row],[name]],Submissions[item],0)),"🔴")&amp;" : "&amp;choices[[#This Row],[baselabel]]</f>
        <v>🔴 : A1_f</v>
      </c>
      <c r="D31" t="s">
        <v>72</v>
      </c>
      <c r="E31" t="str">
        <f t="shared" si="1"/>
        <v>A</v>
      </c>
      <c r="F31" t="str">
        <f t="shared" si="2"/>
        <v>A1</v>
      </c>
    </row>
    <row r="32" spans="1:6" x14ac:dyDescent="0.25">
      <c r="A32" t="s">
        <v>206</v>
      </c>
      <c r="B32" t="s">
        <v>73</v>
      </c>
      <c r="C32" t="str">
        <f>IFERROR(INDEX(Submissions[Item_Status],MATCH(choices[[#This Row],[name]],Submissions[item],0)),"🔴")&amp;" : "&amp;choices[[#This Row],[baselabel]]</f>
        <v>🔴 : A1_g</v>
      </c>
      <c r="D32" t="s">
        <v>73</v>
      </c>
      <c r="E32" t="str">
        <f t="shared" si="1"/>
        <v>A</v>
      </c>
      <c r="F32" t="str">
        <f t="shared" si="2"/>
        <v>A1</v>
      </c>
    </row>
    <row r="33" spans="1:6" x14ac:dyDescent="0.25">
      <c r="A33" t="s">
        <v>206</v>
      </c>
      <c r="B33" t="s">
        <v>74</v>
      </c>
      <c r="C33" t="str">
        <f>IFERROR(INDEX(Submissions[Item_Status],MATCH(choices[[#This Row],[name]],Submissions[item],0)),"🔴")&amp;" : "&amp;choices[[#This Row],[baselabel]]</f>
        <v>🔴 : A2_a</v>
      </c>
      <c r="D33" t="s">
        <v>74</v>
      </c>
      <c r="E33" t="str">
        <f t="shared" si="1"/>
        <v>A</v>
      </c>
      <c r="F33" t="str">
        <f t="shared" si="2"/>
        <v>A2</v>
      </c>
    </row>
    <row r="34" spans="1:6" x14ac:dyDescent="0.25">
      <c r="A34" t="s">
        <v>206</v>
      </c>
      <c r="B34" t="s">
        <v>75</v>
      </c>
      <c r="C34" t="str">
        <f>IFERROR(INDEX(Submissions[Item_Status],MATCH(choices[[#This Row],[name]],Submissions[item],0)),"🔴")&amp;" : "&amp;choices[[#This Row],[baselabel]]</f>
        <v>🔴 : A2_b</v>
      </c>
      <c r="D34" t="s">
        <v>75</v>
      </c>
      <c r="E34" t="str">
        <f t="shared" si="1"/>
        <v>A</v>
      </c>
      <c r="F34" t="str">
        <f t="shared" si="2"/>
        <v>A2</v>
      </c>
    </row>
    <row r="35" spans="1:6" x14ac:dyDescent="0.25">
      <c r="A35" t="s">
        <v>206</v>
      </c>
      <c r="B35" t="s">
        <v>76</v>
      </c>
      <c r="C35" t="str">
        <f>IFERROR(INDEX(Submissions[Item_Status],MATCH(choices[[#This Row],[name]],Submissions[item],0)),"🔴")&amp;" : "&amp;choices[[#This Row],[baselabel]]</f>
        <v>🔴 : A2_c</v>
      </c>
      <c r="D35" t="s">
        <v>76</v>
      </c>
      <c r="E35" t="str">
        <f t="shared" si="1"/>
        <v>A</v>
      </c>
      <c r="F35" t="str">
        <f t="shared" si="2"/>
        <v>A2</v>
      </c>
    </row>
    <row r="36" spans="1:6" x14ac:dyDescent="0.25">
      <c r="A36" t="s">
        <v>206</v>
      </c>
      <c r="B36" t="s">
        <v>77</v>
      </c>
      <c r="C36" t="str">
        <f>IFERROR(INDEX(Submissions[Item_Status],MATCH(choices[[#This Row],[name]],Submissions[item],0)),"🔴")&amp;" : "&amp;choices[[#This Row],[baselabel]]</f>
        <v>🔴 : A2_d</v>
      </c>
      <c r="D36" t="s">
        <v>77</v>
      </c>
      <c r="E36" t="str">
        <f t="shared" si="1"/>
        <v>A</v>
      </c>
      <c r="F36" t="str">
        <f t="shared" si="2"/>
        <v>A2</v>
      </c>
    </row>
    <row r="37" spans="1:6" x14ac:dyDescent="0.25">
      <c r="A37" t="s">
        <v>206</v>
      </c>
      <c r="B37" t="s">
        <v>78</v>
      </c>
      <c r="C37" t="str">
        <f>IFERROR(INDEX(Submissions[Item_Status],MATCH(choices[[#This Row],[name]],Submissions[item],0)),"🔴")&amp;" : "&amp;choices[[#This Row],[baselabel]]</f>
        <v>🔴 : A2_e</v>
      </c>
      <c r="D37" t="s">
        <v>78</v>
      </c>
      <c r="E37" t="str">
        <f t="shared" si="1"/>
        <v>A</v>
      </c>
      <c r="F37" t="str">
        <f t="shared" si="2"/>
        <v>A2</v>
      </c>
    </row>
    <row r="38" spans="1:6" x14ac:dyDescent="0.25">
      <c r="A38" t="s">
        <v>206</v>
      </c>
      <c r="B38" t="s">
        <v>79</v>
      </c>
      <c r="C38" t="str">
        <f>IFERROR(INDEX(Submissions[Item_Status],MATCH(choices[[#This Row],[name]],Submissions[item],0)),"🔴")&amp;" : "&amp;choices[[#This Row],[baselabel]]</f>
        <v>🔴 : A2_f</v>
      </c>
      <c r="D38" t="s">
        <v>79</v>
      </c>
      <c r="E38" t="str">
        <f t="shared" si="1"/>
        <v>A</v>
      </c>
      <c r="F38" t="str">
        <f t="shared" si="2"/>
        <v>A2</v>
      </c>
    </row>
    <row r="39" spans="1:6" x14ac:dyDescent="0.25">
      <c r="A39" t="s">
        <v>206</v>
      </c>
      <c r="B39" t="s">
        <v>80</v>
      </c>
      <c r="C39" t="str">
        <f>IFERROR(INDEX(Submissions[Item_Status],MATCH(choices[[#This Row],[name]],Submissions[item],0)),"🔴")&amp;" : "&amp;choices[[#This Row],[baselabel]]</f>
        <v>🔴 : A2_g</v>
      </c>
      <c r="D39" t="s">
        <v>80</v>
      </c>
      <c r="E39" t="str">
        <f t="shared" si="1"/>
        <v>A</v>
      </c>
      <c r="F39" t="str">
        <f t="shared" si="2"/>
        <v>A2</v>
      </c>
    </row>
    <row r="40" spans="1:6" x14ac:dyDescent="0.25">
      <c r="A40" t="s">
        <v>206</v>
      </c>
      <c r="B40" t="s">
        <v>81</v>
      </c>
      <c r="C40" t="str">
        <f>IFERROR(INDEX(Submissions[Item_Status],MATCH(choices[[#This Row],[name]],Submissions[item],0)),"🔴")&amp;" : "&amp;choices[[#This Row],[baselabel]]</f>
        <v>🔴 : A3_a</v>
      </c>
      <c r="D40" t="s">
        <v>81</v>
      </c>
      <c r="E40" t="str">
        <f t="shared" si="1"/>
        <v>A</v>
      </c>
      <c r="F40" t="str">
        <f t="shared" si="2"/>
        <v>A3</v>
      </c>
    </row>
    <row r="41" spans="1:6" x14ac:dyDescent="0.25">
      <c r="A41" t="s">
        <v>206</v>
      </c>
      <c r="B41" t="s">
        <v>82</v>
      </c>
      <c r="C41" t="str">
        <f>IFERROR(INDEX(Submissions[Item_Status],MATCH(choices[[#This Row],[name]],Submissions[item],0)),"🔴")&amp;" : "&amp;choices[[#This Row],[baselabel]]</f>
        <v>🔴 : A3_b</v>
      </c>
      <c r="D41" t="s">
        <v>82</v>
      </c>
      <c r="E41" t="str">
        <f t="shared" si="1"/>
        <v>A</v>
      </c>
      <c r="F41" t="str">
        <f t="shared" si="2"/>
        <v>A3</v>
      </c>
    </row>
    <row r="42" spans="1:6" x14ac:dyDescent="0.25">
      <c r="A42" t="s">
        <v>206</v>
      </c>
      <c r="B42" t="s">
        <v>83</v>
      </c>
      <c r="C42" t="str">
        <f>IFERROR(INDEX(Submissions[Item_Status],MATCH(choices[[#This Row],[name]],Submissions[item],0)),"🔴")&amp;" : "&amp;choices[[#This Row],[baselabel]]</f>
        <v>🔴 : A3_c</v>
      </c>
      <c r="D42" t="s">
        <v>83</v>
      </c>
      <c r="E42" t="str">
        <f t="shared" si="1"/>
        <v>A</v>
      </c>
      <c r="F42" t="str">
        <f t="shared" si="2"/>
        <v>A3</v>
      </c>
    </row>
    <row r="43" spans="1:6" x14ac:dyDescent="0.25">
      <c r="A43" t="s">
        <v>206</v>
      </c>
      <c r="B43" t="s">
        <v>84</v>
      </c>
      <c r="C43" t="str">
        <f>IFERROR(INDEX(Submissions[Item_Status],MATCH(choices[[#This Row],[name]],Submissions[item],0)),"🔴")&amp;" : "&amp;choices[[#This Row],[baselabel]]</f>
        <v>🔴 : A3_d</v>
      </c>
      <c r="D43" t="s">
        <v>84</v>
      </c>
      <c r="E43" t="str">
        <f t="shared" si="1"/>
        <v>A</v>
      </c>
      <c r="F43" t="str">
        <f t="shared" si="2"/>
        <v>A3</v>
      </c>
    </row>
    <row r="44" spans="1:6" x14ac:dyDescent="0.25">
      <c r="A44" t="s">
        <v>206</v>
      </c>
      <c r="B44" t="s">
        <v>85</v>
      </c>
      <c r="C44" t="str">
        <f>IFERROR(INDEX(Submissions[Item_Status],MATCH(choices[[#This Row],[name]],Submissions[item],0)),"🔴")&amp;" : "&amp;choices[[#This Row],[baselabel]]</f>
        <v>🔴 : A3_e</v>
      </c>
      <c r="D44" t="s">
        <v>85</v>
      </c>
      <c r="E44" t="str">
        <f t="shared" si="1"/>
        <v>A</v>
      </c>
      <c r="F44" t="str">
        <f t="shared" si="2"/>
        <v>A3</v>
      </c>
    </row>
    <row r="45" spans="1:6" x14ac:dyDescent="0.25">
      <c r="A45" t="s">
        <v>206</v>
      </c>
      <c r="B45" t="s">
        <v>86</v>
      </c>
      <c r="C45" t="str">
        <f>IFERROR(INDEX(Submissions[Item_Status],MATCH(choices[[#This Row],[name]],Submissions[item],0)),"🔴")&amp;" : "&amp;choices[[#This Row],[baselabel]]</f>
        <v>🔴 : A3_f</v>
      </c>
      <c r="D45" t="s">
        <v>86</v>
      </c>
      <c r="E45" t="str">
        <f t="shared" si="1"/>
        <v>A</v>
      </c>
      <c r="F45" t="str">
        <f t="shared" si="2"/>
        <v>A3</v>
      </c>
    </row>
    <row r="46" spans="1:6" x14ac:dyDescent="0.25">
      <c r="A46" t="s">
        <v>206</v>
      </c>
      <c r="B46" t="s">
        <v>87</v>
      </c>
      <c r="C46" t="str">
        <f>IFERROR(INDEX(Submissions[Item_Status],MATCH(choices[[#This Row],[name]],Submissions[item],0)),"🔴")&amp;" : "&amp;choices[[#This Row],[baselabel]]</f>
        <v>🔴 : A3_g</v>
      </c>
      <c r="D46" t="s">
        <v>87</v>
      </c>
      <c r="E46" t="str">
        <f t="shared" si="1"/>
        <v>A</v>
      </c>
      <c r="F46" t="str">
        <f t="shared" si="2"/>
        <v>A3</v>
      </c>
    </row>
    <row r="47" spans="1:6" x14ac:dyDescent="0.25">
      <c r="A47" t="s">
        <v>206</v>
      </c>
      <c r="B47" t="s">
        <v>88</v>
      </c>
      <c r="C47" t="str">
        <f>IFERROR(INDEX(Submissions[Item_Status],MATCH(choices[[#This Row],[name]],Submissions[item],0)),"🔴")&amp;" : "&amp;choices[[#This Row],[baselabel]]</f>
        <v>🔴 : A4_a</v>
      </c>
      <c r="D47" t="s">
        <v>88</v>
      </c>
      <c r="E47" t="str">
        <f t="shared" si="1"/>
        <v>A</v>
      </c>
      <c r="F47" t="str">
        <f t="shared" si="2"/>
        <v>A4</v>
      </c>
    </row>
    <row r="48" spans="1:6" x14ac:dyDescent="0.25">
      <c r="A48" t="s">
        <v>206</v>
      </c>
      <c r="B48" t="s">
        <v>89</v>
      </c>
      <c r="C48" t="str">
        <f>IFERROR(INDEX(Submissions[Item_Status],MATCH(choices[[#This Row],[name]],Submissions[item],0)),"🔴")&amp;" : "&amp;choices[[#This Row],[baselabel]]</f>
        <v>🔴 : A4_b</v>
      </c>
      <c r="D48" t="s">
        <v>89</v>
      </c>
      <c r="E48" t="str">
        <f t="shared" si="1"/>
        <v>A</v>
      </c>
      <c r="F48" t="str">
        <f t="shared" si="2"/>
        <v>A4</v>
      </c>
    </row>
    <row r="49" spans="1:6" x14ac:dyDescent="0.25">
      <c r="A49" t="s">
        <v>206</v>
      </c>
      <c r="B49" t="s">
        <v>90</v>
      </c>
      <c r="C49" t="str">
        <f>IFERROR(INDEX(Submissions[Item_Status],MATCH(choices[[#This Row],[name]],Submissions[item],0)),"🔴")&amp;" : "&amp;choices[[#This Row],[baselabel]]</f>
        <v>🔴 : A4_c</v>
      </c>
      <c r="D49" t="s">
        <v>90</v>
      </c>
      <c r="E49" t="str">
        <f t="shared" si="1"/>
        <v>A</v>
      </c>
      <c r="F49" t="str">
        <f t="shared" si="2"/>
        <v>A4</v>
      </c>
    </row>
    <row r="50" spans="1:6" x14ac:dyDescent="0.25">
      <c r="A50" t="s">
        <v>206</v>
      </c>
      <c r="B50" t="s">
        <v>91</v>
      </c>
      <c r="C50" t="str">
        <f>IFERROR(INDEX(Submissions[Item_Status],MATCH(choices[[#This Row],[name]],Submissions[item],0)),"🔴")&amp;" : "&amp;choices[[#This Row],[baselabel]]</f>
        <v>🔴 : A4_d</v>
      </c>
      <c r="D50" t="s">
        <v>91</v>
      </c>
      <c r="E50" t="str">
        <f t="shared" si="1"/>
        <v>A</v>
      </c>
      <c r="F50" t="str">
        <f t="shared" si="2"/>
        <v>A4</v>
      </c>
    </row>
    <row r="51" spans="1:6" x14ac:dyDescent="0.25">
      <c r="A51" t="s">
        <v>206</v>
      </c>
      <c r="B51" t="s">
        <v>92</v>
      </c>
      <c r="C51" t="str">
        <f>IFERROR(INDEX(Submissions[Item_Status],MATCH(choices[[#This Row],[name]],Submissions[item],0)),"🔴")&amp;" : "&amp;choices[[#This Row],[baselabel]]</f>
        <v>🔴 : A4_e</v>
      </c>
      <c r="D51" t="s">
        <v>92</v>
      </c>
      <c r="E51" t="str">
        <f t="shared" si="1"/>
        <v>A</v>
      </c>
      <c r="F51" t="str">
        <f t="shared" si="2"/>
        <v>A4</v>
      </c>
    </row>
    <row r="52" spans="1:6" x14ac:dyDescent="0.25">
      <c r="A52" t="s">
        <v>206</v>
      </c>
      <c r="B52" t="s">
        <v>93</v>
      </c>
      <c r="C52" t="str">
        <f>IFERROR(INDEX(Submissions[Item_Status],MATCH(choices[[#This Row],[name]],Submissions[item],0)),"🔴")&amp;" : "&amp;choices[[#This Row],[baselabel]]</f>
        <v>🔴 : A4_f</v>
      </c>
      <c r="D52" t="s">
        <v>93</v>
      </c>
      <c r="E52" t="str">
        <f t="shared" si="1"/>
        <v>A</v>
      </c>
      <c r="F52" t="str">
        <f t="shared" si="2"/>
        <v>A4</v>
      </c>
    </row>
    <row r="53" spans="1:6" x14ac:dyDescent="0.25">
      <c r="A53" t="s">
        <v>206</v>
      </c>
      <c r="B53" t="s">
        <v>94</v>
      </c>
      <c r="C53" t="str">
        <f>IFERROR(INDEX(Submissions[Item_Status],MATCH(choices[[#This Row],[name]],Submissions[item],0)),"🔴")&amp;" : "&amp;choices[[#This Row],[baselabel]]</f>
        <v>🔴 : A4_g</v>
      </c>
      <c r="D53" t="s">
        <v>94</v>
      </c>
      <c r="E53" t="str">
        <f t="shared" si="1"/>
        <v>A</v>
      </c>
      <c r="F53" t="str">
        <f t="shared" si="2"/>
        <v>A4</v>
      </c>
    </row>
    <row r="54" spans="1:6" x14ac:dyDescent="0.25">
      <c r="A54" t="s">
        <v>206</v>
      </c>
      <c r="B54" t="s">
        <v>95</v>
      </c>
      <c r="C54" t="str">
        <f>IFERROR(INDEX(Submissions[Item_Status],MATCH(choices[[#This Row],[name]],Submissions[item],0)),"🔴")&amp;" : "&amp;choices[[#This Row],[baselabel]]</f>
        <v>🔴 : A5_a</v>
      </c>
      <c r="D54" t="s">
        <v>95</v>
      </c>
      <c r="E54" t="str">
        <f t="shared" si="1"/>
        <v>A</v>
      </c>
      <c r="F54" t="str">
        <f t="shared" si="2"/>
        <v>A5</v>
      </c>
    </row>
    <row r="55" spans="1:6" x14ac:dyDescent="0.25">
      <c r="A55" t="s">
        <v>206</v>
      </c>
      <c r="B55" t="s">
        <v>96</v>
      </c>
      <c r="C55" t="str">
        <f>IFERROR(INDEX(Submissions[Item_Status],MATCH(choices[[#This Row],[name]],Submissions[item],0)),"🔴")&amp;" : "&amp;choices[[#This Row],[baselabel]]</f>
        <v>🔴 : A5_b</v>
      </c>
      <c r="D55" t="s">
        <v>96</v>
      </c>
      <c r="E55" t="str">
        <f t="shared" si="1"/>
        <v>A</v>
      </c>
      <c r="F55" t="str">
        <f t="shared" si="2"/>
        <v>A5</v>
      </c>
    </row>
    <row r="56" spans="1:6" x14ac:dyDescent="0.25">
      <c r="A56" t="s">
        <v>206</v>
      </c>
      <c r="B56" t="s">
        <v>97</v>
      </c>
      <c r="C56" t="str">
        <f>IFERROR(INDEX(Submissions[Item_Status],MATCH(choices[[#This Row],[name]],Submissions[item],0)),"🔴")&amp;" : "&amp;choices[[#This Row],[baselabel]]</f>
        <v>🔴 : A5_c</v>
      </c>
      <c r="D56" t="s">
        <v>97</v>
      </c>
      <c r="E56" t="str">
        <f t="shared" si="1"/>
        <v>A</v>
      </c>
      <c r="F56" t="str">
        <f t="shared" si="2"/>
        <v>A5</v>
      </c>
    </row>
    <row r="57" spans="1:6" x14ac:dyDescent="0.25">
      <c r="A57" t="s">
        <v>206</v>
      </c>
      <c r="B57" t="s">
        <v>98</v>
      </c>
      <c r="C57" t="str">
        <f>IFERROR(INDEX(Submissions[Item_Status],MATCH(choices[[#This Row],[name]],Submissions[item],0)),"🔴")&amp;" : "&amp;choices[[#This Row],[baselabel]]</f>
        <v>🔴 : A5_d</v>
      </c>
      <c r="D57" t="s">
        <v>98</v>
      </c>
      <c r="E57" t="str">
        <f t="shared" si="1"/>
        <v>A</v>
      </c>
      <c r="F57" t="str">
        <f t="shared" si="2"/>
        <v>A5</v>
      </c>
    </row>
    <row r="58" spans="1:6" x14ac:dyDescent="0.25">
      <c r="A58" t="s">
        <v>206</v>
      </c>
      <c r="B58" t="s">
        <v>100</v>
      </c>
      <c r="C58" t="str">
        <f>IFERROR(INDEX(Submissions[Item_Status],MATCH(choices[[#This Row],[name]],Submissions[item],0)),"🔴")&amp;" : "&amp;choices[[#This Row],[baselabel]]</f>
        <v>🔴 : B1_a</v>
      </c>
      <c r="D58" t="s">
        <v>100</v>
      </c>
      <c r="E58" t="str">
        <f t="shared" si="1"/>
        <v>B</v>
      </c>
      <c r="F58" t="str">
        <f t="shared" si="2"/>
        <v>B1</v>
      </c>
    </row>
    <row r="59" spans="1:6" x14ac:dyDescent="0.25">
      <c r="A59" t="s">
        <v>206</v>
      </c>
      <c r="B59" t="s">
        <v>101</v>
      </c>
      <c r="C59" t="str">
        <f>IFERROR(INDEX(Submissions[Item_Status],MATCH(choices[[#This Row],[name]],Submissions[item],0)),"🔴")&amp;" : "&amp;choices[[#This Row],[baselabel]]</f>
        <v>🔴 : B1_b</v>
      </c>
      <c r="D59" t="s">
        <v>101</v>
      </c>
      <c r="E59" t="str">
        <f t="shared" si="1"/>
        <v>B</v>
      </c>
      <c r="F59" t="str">
        <f t="shared" si="2"/>
        <v>B1</v>
      </c>
    </row>
    <row r="60" spans="1:6" x14ac:dyDescent="0.25">
      <c r="A60" t="s">
        <v>206</v>
      </c>
      <c r="B60" t="s">
        <v>102</v>
      </c>
      <c r="C60" t="str">
        <f>IFERROR(INDEX(Submissions[Item_Status],MATCH(choices[[#This Row],[name]],Submissions[item],0)),"🔴")&amp;" : "&amp;choices[[#This Row],[baselabel]]</f>
        <v>🔴 : B1_c</v>
      </c>
      <c r="D60" t="s">
        <v>102</v>
      </c>
      <c r="E60" t="str">
        <f t="shared" si="1"/>
        <v>B</v>
      </c>
      <c r="F60" t="str">
        <f t="shared" si="2"/>
        <v>B1</v>
      </c>
    </row>
    <row r="61" spans="1:6" x14ac:dyDescent="0.25">
      <c r="A61" t="s">
        <v>206</v>
      </c>
      <c r="B61" t="s">
        <v>103</v>
      </c>
      <c r="C61" t="str">
        <f>IFERROR(INDEX(Submissions[Item_Status],MATCH(choices[[#This Row],[name]],Submissions[item],0)),"🔴")&amp;" : "&amp;choices[[#This Row],[baselabel]]</f>
        <v>🔴 : B1_d</v>
      </c>
      <c r="D61" t="s">
        <v>103</v>
      </c>
      <c r="E61" t="str">
        <f t="shared" si="1"/>
        <v>B</v>
      </c>
      <c r="F61" t="str">
        <f t="shared" si="2"/>
        <v>B1</v>
      </c>
    </row>
    <row r="62" spans="1:6" x14ac:dyDescent="0.25">
      <c r="A62" t="s">
        <v>206</v>
      </c>
      <c r="B62" t="s">
        <v>104</v>
      </c>
      <c r="C62" t="str">
        <f>IFERROR(INDEX(Submissions[Item_Status],MATCH(choices[[#This Row],[name]],Submissions[item],0)),"🔴")&amp;" : "&amp;choices[[#This Row],[baselabel]]</f>
        <v>🔴 : B1_e</v>
      </c>
      <c r="D62" t="s">
        <v>104</v>
      </c>
      <c r="E62" t="str">
        <f t="shared" si="1"/>
        <v>B</v>
      </c>
      <c r="F62" t="str">
        <f t="shared" si="2"/>
        <v>B1</v>
      </c>
    </row>
    <row r="63" spans="1:6" x14ac:dyDescent="0.25">
      <c r="A63" t="s">
        <v>206</v>
      </c>
      <c r="B63" t="s">
        <v>105</v>
      </c>
      <c r="C63" t="str">
        <f>IFERROR(INDEX(Submissions[Item_Status],MATCH(choices[[#This Row],[name]],Submissions[item],0)),"🔴")&amp;" : "&amp;choices[[#This Row],[baselabel]]</f>
        <v>🔴 : B1_f</v>
      </c>
      <c r="D63" t="s">
        <v>105</v>
      </c>
      <c r="E63" t="str">
        <f t="shared" si="1"/>
        <v>B</v>
      </c>
      <c r="F63" t="str">
        <f t="shared" si="2"/>
        <v>B1</v>
      </c>
    </row>
    <row r="64" spans="1:6" x14ac:dyDescent="0.25">
      <c r="A64" t="s">
        <v>206</v>
      </c>
      <c r="B64" t="s">
        <v>106</v>
      </c>
      <c r="C64" t="str">
        <f>IFERROR(INDEX(Submissions[Item_Status],MATCH(choices[[#This Row],[name]],Submissions[item],0)),"🔴")&amp;" : "&amp;choices[[#This Row],[baselabel]]</f>
        <v>🔴 : B1_g</v>
      </c>
      <c r="D64" t="s">
        <v>106</v>
      </c>
      <c r="E64" t="str">
        <f t="shared" si="1"/>
        <v>B</v>
      </c>
      <c r="F64" t="str">
        <f t="shared" si="2"/>
        <v>B1</v>
      </c>
    </row>
    <row r="65" spans="1:6" x14ac:dyDescent="0.25">
      <c r="A65" t="s">
        <v>206</v>
      </c>
      <c r="B65" t="s">
        <v>107</v>
      </c>
      <c r="C65" t="str">
        <f>IFERROR(INDEX(Submissions[Item_Status],MATCH(choices[[#This Row],[name]],Submissions[item],0)),"🔴")&amp;" : "&amp;choices[[#This Row],[baselabel]]</f>
        <v>🔴 : B2_a</v>
      </c>
      <c r="D65" t="s">
        <v>107</v>
      </c>
      <c r="E65" t="str">
        <f t="shared" si="1"/>
        <v>B</v>
      </c>
      <c r="F65" t="str">
        <f t="shared" si="2"/>
        <v>B2</v>
      </c>
    </row>
    <row r="66" spans="1:6" x14ac:dyDescent="0.25">
      <c r="A66" t="s">
        <v>206</v>
      </c>
      <c r="B66" t="s">
        <v>108</v>
      </c>
      <c r="C66" t="str">
        <f>IFERROR(INDEX(Submissions[Item_Status],MATCH(choices[[#This Row],[name]],Submissions[item],0)),"🔴")&amp;" : "&amp;choices[[#This Row],[baselabel]]</f>
        <v>🔴 : B2_b</v>
      </c>
      <c r="D66" t="s">
        <v>108</v>
      </c>
      <c r="E66" t="str">
        <f t="shared" si="1"/>
        <v>B</v>
      </c>
      <c r="F66" t="str">
        <f t="shared" si="2"/>
        <v>B2</v>
      </c>
    </row>
    <row r="67" spans="1:6" x14ac:dyDescent="0.25">
      <c r="A67" t="s">
        <v>206</v>
      </c>
      <c r="B67" t="s">
        <v>109</v>
      </c>
      <c r="C67" t="str">
        <f>IFERROR(INDEX(Submissions[Item_Status],MATCH(choices[[#This Row],[name]],Submissions[item],0)),"🔴")&amp;" : "&amp;choices[[#This Row],[baselabel]]</f>
        <v>🔴 : B2_c</v>
      </c>
      <c r="D67" t="s">
        <v>109</v>
      </c>
      <c r="E67" t="str">
        <f t="shared" si="1"/>
        <v>B</v>
      </c>
      <c r="F67" t="str">
        <f t="shared" si="2"/>
        <v>B2</v>
      </c>
    </row>
    <row r="68" spans="1:6" x14ac:dyDescent="0.25">
      <c r="A68" t="s">
        <v>206</v>
      </c>
      <c r="B68" t="s">
        <v>110</v>
      </c>
      <c r="C68" t="str">
        <f>IFERROR(INDEX(Submissions[Item_Status],MATCH(choices[[#This Row],[name]],Submissions[item],0)),"🔴")&amp;" : "&amp;choices[[#This Row],[baselabel]]</f>
        <v>🔴 : B2_d</v>
      </c>
      <c r="D68" t="s">
        <v>110</v>
      </c>
      <c r="E68" t="str">
        <f t="shared" si="1"/>
        <v>B</v>
      </c>
      <c r="F68" t="str">
        <f t="shared" si="2"/>
        <v>B2</v>
      </c>
    </row>
    <row r="69" spans="1:6" x14ac:dyDescent="0.25">
      <c r="A69" t="s">
        <v>206</v>
      </c>
      <c r="B69" t="s">
        <v>111</v>
      </c>
      <c r="C69" t="str">
        <f>IFERROR(INDEX(Submissions[Item_Status],MATCH(choices[[#This Row],[name]],Submissions[item],0)),"🔴")&amp;" : "&amp;choices[[#This Row],[baselabel]]</f>
        <v>🔴 : B2_e</v>
      </c>
      <c r="D69" t="s">
        <v>111</v>
      </c>
      <c r="E69" t="str">
        <f t="shared" si="1"/>
        <v>B</v>
      </c>
      <c r="F69" t="str">
        <f t="shared" si="2"/>
        <v>B2</v>
      </c>
    </row>
    <row r="70" spans="1:6" x14ac:dyDescent="0.25">
      <c r="A70" t="s">
        <v>206</v>
      </c>
      <c r="B70" t="s">
        <v>112</v>
      </c>
      <c r="C70" t="str">
        <f>IFERROR(INDEX(Submissions[Item_Status],MATCH(choices[[#This Row],[name]],Submissions[item],0)),"🔴")&amp;" : "&amp;choices[[#This Row],[baselabel]]</f>
        <v>🔴 : B2_f</v>
      </c>
      <c r="D70" t="s">
        <v>112</v>
      </c>
      <c r="E70" t="str">
        <f t="shared" si="1"/>
        <v>B</v>
      </c>
      <c r="F70" t="str">
        <f t="shared" si="2"/>
        <v>B2</v>
      </c>
    </row>
    <row r="71" spans="1:6" x14ac:dyDescent="0.25">
      <c r="A71" t="s">
        <v>206</v>
      </c>
      <c r="B71" t="s">
        <v>113</v>
      </c>
      <c r="C71" t="str">
        <f>IFERROR(INDEX(Submissions[Item_Status],MATCH(choices[[#This Row],[name]],Submissions[item],0)),"🔴")&amp;" : "&amp;choices[[#This Row],[baselabel]]</f>
        <v>🔴 : B2_g</v>
      </c>
      <c r="D71" t="s">
        <v>113</v>
      </c>
      <c r="E71" t="str">
        <f t="shared" si="1"/>
        <v>B</v>
      </c>
      <c r="F71" t="str">
        <f t="shared" si="2"/>
        <v>B2</v>
      </c>
    </row>
    <row r="72" spans="1:6" x14ac:dyDescent="0.25">
      <c r="A72" t="s">
        <v>206</v>
      </c>
      <c r="B72" t="s">
        <v>114</v>
      </c>
      <c r="C72" t="str">
        <f>IFERROR(INDEX(Submissions[Item_Status],MATCH(choices[[#This Row],[name]],Submissions[item],0)),"🔴")&amp;" : "&amp;choices[[#This Row],[baselabel]]</f>
        <v>🔴 : B3_a</v>
      </c>
      <c r="D72" t="s">
        <v>114</v>
      </c>
      <c r="E72" t="str">
        <f t="shared" si="1"/>
        <v>B</v>
      </c>
      <c r="F72" t="str">
        <f t="shared" si="2"/>
        <v>B3</v>
      </c>
    </row>
    <row r="73" spans="1:6" x14ac:dyDescent="0.25">
      <c r="A73" t="s">
        <v>206</v>
      </c>
      <c r="B73" t="s">
        <v>115</v>
      </c>
      <c r="C73" t="str">
        <f>IFERROR(INDEX(Submissions[Item_Status],MATCH(choices[[#This Row],[name]],Submissions[item],0)),"🔴")&amp;" : "&amp;choices[[#This Row],[baselabel]]</f>
        <v>🔴 : B3_b</v>
      </c>
      <c r="D73" t="s">
        <v>115</v>
      </c>
      <c r="E73" t="str">
        <f t="shared" si="1"/>
        <v>B</v>
      </c>
      <c r="F73" t="str">
        <f t="shared" si="2"/>
        <v>B3</v>
      </c>
    </row>
    <row r="74" spans="1:6" x14ac:dyDescent="0.25">
      <c r="A74" t="s">
        <v>206</v>
      </c>
      <c r="B74" t="s">
        <v>116</v>
      </c>
      <c r="C74" t="str">
        <f>IFERROR(INDEX(Submissions[Item_Status],MATCH(choices[[#This Row],[name]],Submissions[item],0)),"🔴")&amp;" : "&amp;choices[[#This Row],[baselabel]]</f>
        <v>🔴 : B3_c</v>
      </c>
      <c r="D74" t="s">
        <v>116</v>
      </c>
      <c r="E74" t="str">
        <f t="shared" si="1"/>
        <v>B</v>
      </c>
      <c r="F74" t="str">
        <f t="shared" si="2"/>
        <v>B3</v>
      </c>
    </row>
    <row r="75" spans="1:6" x14ac:dyDescent="0.25">
      <c r="A75" t="s">
        <v>206</v>
      </c>
      <c r="B75" t="s">
        <v>117</v>
      </c>
      <c r="C75" t="str">
        <f>IFERROR(INDEX(Submissions[Item_Status],MATCH(choices[[#This Row],[name]],Submissions[item],0)),"🔴")&amp;" : "&amp;choices[[#This Row],[baselabel]]</f>
        <v>🔴 : B3_d</v>
      </c>
      <c r="D75" t="s">
        <v>117</v>
      </c>
      <c r="E75" t="str">
        <f t="shared" si="1"/>
        <v>B</v>
      </c>
      <c r="F75" t="str">
        <f t="shared" si="2"/>
        <v>B3</v>
      </c>
    </row>
    <row r="76" spans="1:6" x14ac:dyDescent="0.25">
      <c r="A76" t="s">
        <v>206</v>
      </c>
      <c r="B76" t="s">
        <v>118</v>
      </c>
      <c r="C76" t="str">
        <f>IFERROR(INDEX(Submissions[Item_Status],MATCH(choices[[#This Row],[name]],Submissions[item],0)),"🔴")&amp;" : "&amp;choices[[#This Row],[baselabel]]</f>
        <v>🔴 : B3_e</v>
      </c>
      <c r="D76" t="s">
        <v>118</v>
      </c>
      <c r="E76" t="str">
        <f t="shared" si="1"/>
        <v>B</v>
      </c>
      <c r="F76" t="str">
        <f t="shared" si="2"/>
        <v>B3</v>
      </c>
    </row>
    <row r="77" spans="1:6" x14ac:dyDescent="0.25">
      <c r="A77" t="s">
        <v>206</v>
      </c>
      <c r="B77" t="s">
        <v>119</v>
      </c>
      <c r="C77" t="str">
        <f>IFERROR(INDEX(Submissions[Item_Status],MATCH(choices[[#This Row],[name]],Submissions[item],0)),"🔴")&amp;" : "&amp;choices[[#This Row],[baselabel]]</f>
        <v>🔴 : B3_f</v>
      </c>
      <c r="D77" t="s">
        <v>119</v>
      </c>
      <c r="E77" t="str">
        <f t="shared" si="1"/>
        <v>B</v>
      </c>
      <c r="F77" t="str">
        <f t="shared" si="2"/>
        <v>B3</v>
      </c>
    </row>
    <row r="78" spans="1:6" x14ac:dyDescent="0.25">
      <c r="A78" t="s">
        <v>206</v>
      </c>
      <c r="B78" t="s">
        <v>120</v>
      </c>
      <c r="C78" t="str">
        <f>IFERROR(INDEX(Submissions[Item_Status],MATCH(choices[[#This Row],[name]],Submissions[item],0)),"🔴")&amp;" : "&amp;choices[[#This Row],[baselabel]]</f>
        <v>🔴 : B3_g</v>
      </c>
      <c r="D78" t="s">
        <v>120</v>
      </c>
      <c r="E78" t="str">
        <f t="shared" si="1"/>
        <v>B</v>
      </c>
      <c r="F78" t="str">
        <f t="shared" si="2"/>
        <v>B3</v>
      </c>
    </row>
    <row r="79" spans="1:6" x14ac:dyDescent="0.25">
      <c r="A79" t="s">
        <v>206</v>
      </c>
      <c r="B79" t="s">
        <v>121</v>
      </c>
      <c r="C79" t="str">
        <f>IFERROR(INDEX(Submissions[Item_Status],MATCH(choices[[#This Row],[name]],Submissions[item],0)),"🔴")&amp;" : "&amp;choices[[#This Row],[baselabel]]</f>
        <v>🔴 : B4_a</v>
      </c>
      <c r="D79" t="s">
        <v>121</v>
      </c>
      <c r="E79" t="str">
        <f t="shared" si="1"/>
        <v>B</v>
      </c>
      <c r="F79" t="str">
        <f t="shared" si="2"/>
        <v>B4</v>
      </c>
    </row>
    <row r="80" spans="1:6" x14ac:dyDescent="0.25">
      <c r="A80" t="s">
        <v>206</v>
      </c>
      <c r="B80" t="s">
        <v>122</v>
      </c>
      <c r="C80" t="str">
        <f>IFERROR(INDEX(Submissions[Item_Status],MATCH(choices[[#This Row],[name]],Submissions[item],0)),"🔴")&amp;" : "&amp;choices[[#This Row],[baselabel]]</f>
        <v>🔴 : B4_b</v>
      </c>
      <c r="D80" t="s">
        <v>122</v>
      </c>
      <c r="E80" t="str">
        <f t="shared" si="1"/>
        <v>B</v>
      </c>
      <c r="F80" t="str">
        <f t="shared" si="2"/>
        <v>B4</v>
      </c>
    </row>
    <row r="81" spans="1:6" x14ac:dyDescent="0.25">
      <c r="A81" t="s">
        <v>206</v>
      </c>
      <c r="B81" t="s">
        <v>123</v>
      </c>
      <c r="C81" t="str">
        <f>IFERROR(INDEX(Submissions[Item_Status],MATCH(choices[[#This Row],[name]],Submissions[item],0)),"🔴")&amp;" : "&amp;choices[[#This Row],[baselabel]]</f>
        <v>🔴 : B4_c</v>
      </c>
      <c r="D81" t="s">
        <v>123</v>
      </c>
      <c r="E81" t="str">
        <f t="shared" si="1"/>
        <v>B</v>
      </c>
      <c r="F81" t="str">
        <f t="shared" si="2"/>
        <v>B4</v>
      </c>
    </row>
    <row r="82" spans="1:6" x14ac:dyDescent="0.25">
      <c r="A82" t="s">
        <v>206</v>
      </c>
      <c r="B82" t="s">
        <v>124</v>
      </c>
      <c r="C82" t="str">
        <f>IFERROR(INDEX(Submissions[Item_Status],MATCH(choices[[#This Row],[name]],Submissions[item],0)),"🔴")&amp;" : "&amp;choices[[#This Row],[baselabel]]</f>
        <v>🔴 : B4_d</v>
      </c>
      <c r="D82" t="s">
        <v>124</v>
      </c>
      <c r="E82" t="str">
        <f t="shared" si="1"/>
        <v>B</v>
      </c>
      <c r="F82" t="str">
        <f t="shared" si="2"/>
        <v>B4</v>
      </c>
    </row>
    <row r="83" spans="1:6" x14ac:dyDescent="0.25">
      <c r="A83" t="s">
        <v>206</v>
      </c>
      <c r="B83" t="s">
        <v>125</v>
      </c>
      <c r="C83" t="str">
        <f>IFERROR(INDEX(Submissions[Item_Status],MATCH(choices[[#This Row],[name]],Submissions[item],0)),"🔴")&amp;" : "&amp;choices[[#This Row],[baselabel]]</f>
        <v>🔴 : B4_e</v>
      </c>
      <c r="D83" t="s">
        <v>125</v>
      </c>
      <c r="E83" t="str">
        <f t="shared" si="1"/>
        <v>B</v>
      </c>
      <c r="F83" t="str">
        <f t="shared" si="2"/>
        <v>B4</v>
      </c>
    </row>
    <row r="84" spans="1:6" x14ac:dyDescent="0.25">
      <c r="A84" t="s">
        <v>206</v>
      </c>
      <c r="B84" t="s">
        <v>126</v>
      </c>
      <c r="C84" t="str">
        <f>IFERROR(INDEX(Submissions[Item_Status],MATCH(choices[[#This Row],[name]],Submissions[item],0)),"🔴")&amp;" : "&amp;choices[[#This Row],[baselabel]]</f>
        <v>🔴 : B4_f</v>
      </c>
      <c r="D84" t="s">
        <v>126</v>
      </c>
      <c r="E84" t="str">
        <f t="shared" si="1"/>
        <v>B</v>
      </c>
      <c r="F84" t="str">
        <f t="shared" si="2"/>
        <v>B4</v>
      </c>
    </row>
    <row r="85" spans="1:6" x14ac:dyDescent="0.25">
      <c r="A85" t="s">
        <v>206</v>
      </c>
      <c r="B85" t="s">
        <v>127</v>
      </c>
      <c r="C85" t="str">
        <f>IFERROR(INDEX(Submissions[Item_Status],MATCH(choices[[#This Row],[name]],Submissions[item],0)),"🔴")&amp;" : "&amp;choices[[#This Row],[baselabel]]</f>
        <v>🔴 : B4_g</v>
      </c>
      <c r="D85" t="s">
        <v>127</v>
      </c>
      <c r="E85" t="str">
        <f t="shared" si="1"/>
        <v>B</v>
      </c>
      <c r="F85" t="str">
        <f t="shared" si="2"/>
        <v>B4</v>
      </c>
    </row>
    <row r="86" spans="1:6" x14ac:dyDescent="0.25">
      <c r="A86" t="s">
        <v>206</v>
      </c>
      <c r="B86" t="s">
        <v>128</v>
      </c>
      <c r="C86" t="str">
        <f>IFERROR(INDEX(Submissions[Item_Status],MATCH(choices[[#This Row],[name]],Submissions[item],0)),"🔴")&amp;" : "&amp;choices[[#This Row],[baselabel]]</f>
        <v>🔴 : B5_a</v>
      </c>
      <c r="D86" t="s">
        <v>128</v>
      </c>
      <c r="E86" t="str">
        <f t="shared" si="1"/>
        <v>B</v>
      </c>
      <c r="F86" t="str">
        <f t="shared" si="2"/>
        <v>B5</v>
      </c>
    </row>
    <row r="87" spans="1:6" x14ac:dyDescent="0.25">
      <c r="A87" t="s">
        <v>206</v>
      </c>
      <c r="B87" t="s">
        <v>129</v>
      </c>
      <c r="C87" t="str">
        <f>IFERROR(INDEX(Submissions[Item_Status],MATCH(choices[[#This Row],[name]],Submissions[item],0)),"🔴")&amp;" : "&amp;choices[[#This Row],[baselabel]]</f>
        <v>🔴 : B5_b</v>
      </c>
      <c r="D87" t="s">
        <v>129</v>
      </c>
      <c r="E87" t="str">
        <f t="shared" si="1"/>
        <v>B</v>
      </c>
      <c r="F87" t="str">
        <f t="shared" si="2"/>
        <v>B5</v>
      </c>
    </row>
    <row r="88" spans="1:6" x14ac:dyDescent="0.25">
      <c r="A88" t="s">
        <v>206</v>
      </c>
      <c r="B88" t="s">
        <v>130</v>
      </c>
      <c r="C88" t="str">
        <f>IFERROR(INDEX(Submissions[Item_Status],MATCH(choices[[#This Row],[name]],Submissions[item],0)),"🔴")&amp;" : "&amp;choices[[#This Row],[baselabel]]</f>
        <v>🔴 : B5_c</v>
      </c>
      <c r="D88" t="s">
        <v>130</v>
      </c>
      <c r="E88" t="str">
        <f t="shared" si="1"/>
        <v>B</v>
      </c>
      <c r="F88" t="str">
        <f t="shared" si="2"/>
        <v>B5</v>
      </c>
    </row>
    <row r="89" spans="1:6" x14ac:dyDescent="0.25">
      <c r="A89" t="s">
        <v>206</v>
      </c>
      <c r="B89" t="s">
        <v>131</v>
      </c>
      <c r="C89" t="str">
        <f>IFERROR(INDEX(Submissions[Item_Status],MATCH(choices[[#This Row],[name]],Submissions[item],0)),"🔴")&amp;" : "&amp;choices[[#This Row],[baselabel]]</f>
        <v>🔴 : B5_d</v>
      </c>
      <c r="D89" t="s">
        <v>131</v>
      </c>
      <c r="E89" t="str">
        <f t="shared" si="1"/>
        <v>B</v>
      </c>
      <c r="F89" t="str">
        <f t="shared" si="2"/>
        <v>B5</v>
      </c>
    </row>
    <row r="90" spans="1:6" x14ac:dyDescent="0.25">
      <c r="A90" t="s">
        <v>206</v>
      </c>
      <c r="B90" t="s">
        <v>132</v>
      </c>
      <c r="C90" t="str">
        <f>IFERROR(INDEX(Submissions[Item_Status],MATCH(choices[[#This Row],[name]],Submissions[item],0)),"🔴")&amp;" : "&amp;choices[[#This Row],[baselabel]]</f>
        <v>🔴 : C1_a</v>
      </c>
      <c r="D90" t="s">
        <v>132</v>
      </c>
      <c r="E90" t="str">
        <f t="shared" si="1"/>
        <v>C</v>
      </c>
      <c r="F90" t="str">
        <f t="shared" si="2"/>
        <v>C1</v>
      </c>
    </row>
    <row r="91" spans="1:6" x14ac:dyDescent="0.25">
      <c r="A91" t="s">
        <v>206</v>
      </c>
      <c r="B91" t="s">
        <v>133</v>
      </c>
      <c r="C91" t="str">
        <f>IFERROR(INDEX(Submissions[Item_Status],MATCH(choices[[#This Row],[name]],Submissions[item],0)),"🔴")&amp;" : "&amp;choices[[#This Row],[baselabel]]</f>
        <v>🔴 : C1_b</v>
      </c>
      <c r="D91" t="s">
        <v>133</v>
      </c>
      <c r="E91" t="str">
        <f t="shared" ref="E91:E153" si="3">LEFT(B91,1)</f>
        <v>C</v>
      </c>
      <c r="F91" t="str">
        <f t="shared" ref="F91:F153" si="4">LEFT(B91,2)</f>
        <v>C1</v>
      </c>
    </row>
    <row r="92" spans="1:6" x14ac:dyDescent="0.25">
      <c r="A92" t="s">
        <v>206</v>
      </c>
      <c r="B92" t="s">
        <v>134</v>
      </c>
      <c r="C92" t="str">
        <f>IFERROR(INDEX(Submissions[Item_Status],MATCH(choices[[#This Row],[name]],Submissions[item],0)),"🔴")&amp;" : "&amp;choices[[#This Row],[baselabel]]</f>
        <v>🔴 : C1_c</v>
      </c>
      <c r="D92" t="s">
        <v>134</v>
      </c>
      <c r="E92" t="str">
        <f t="shared" si="3"/>
        <v>C</v>
      </c>
      <c r="F92" t="str">
        <f t="shared" si="4"/>
        <v>C1</v>
      </c>
    </row>
    <row r="93" spans="1:6" x14ac:dyDescent="0.25">
      <c r="A93" t="s">
        <v>206</v>
      </c>
      <c r="B93" t="s">
        <v>135</v>
      </c>
      <c r="C93" t="str">
        <f>IFERROR(INDEX(Submissions[Item_Status],MATCH(choices[[#This Row],[name]],Submissions[item],0)),"🔴")&amp;" : "&amp;choices[[#This Row],[baselabel]]</f>
        <v>🔴 : C1_d</v>
      </c>
      <c r="D93" t="s">
        <v>135</v>
      </c>
      <c r="E93" t="str">
        <f t="shared" si="3"/>
        <v>C</v>
      </c>
      <c r="F93" t="str">
        <f t="shared" si="4"/>
        <v>C1</v>
      </c>
    </row>
    <row r="94" spans="1:6" x14ac:dyDescent="0.25">
      <c r="A94" t="s">
        <v>206</v>
      </c>
      <c r="B94" t="s">
        <v>136</v>
      </c>
      <c r="C94" t="str">
        <f>IFERROR(INDEX(Submissions[Item_Status],MATCH(choices[[#This Row],[name]],Submissions[item],0)),"🔴")&amp;" : "&amp;choices[[#This Row],[baselabel]]</f>
        <v>🔴 : C1_e</v>
      </c>
      <c r="D94" t="s">
        <v>136</v>
      </c>
      <c r="E94" t="str">
        <f t="shared" si="3"/>
        <v>C</v>
      </c>
      <c r="F94" t="str">
        <f t="shared" si="4"/>
        <v>C1</v>
      </c>
    </row>
    <row r="95" spans="1:6" x14ac:dyDescent="0.25">
      <c r="A95" t="s">
        <v>206</v>
      </c>
      <c r="B95" t="s">
        <v>137</v>
      </c>
      <c r="C95" t="str">
        <f>IFERROR(INDEX(Submissions[Item_Status],MATCH(choices[[#This Row],[name]],Submissions[item],0)),"🔴")&amp;" : "&amp;choices[[#This Row],[baselabel]]</f>
        <v>🔴 : C1_f</v>
      </c>
      <c r="D95" t="s">
        <v>137</v>
      </c>
      <c r="E95" t="str">
        <f t="shared" si="3"/>
        <v>C</v>
      </c>
      <c r="F95" t="str">
        <f t="shared" si="4"/>
        <v>C1</v>
      </c>
    </row>
    <row r="96" spans="1:6" x14ac:dyDescent="0.25">
      <c r="A96" t="s">
        <v>206</v>
      </c>
      <c r="B96" t="s">
        <v>138</v>
      </c>
      <c r="C96" t="str">
        <f>IFERROR(INDEX(Submissions[Item_Status],MATCH(choices[[#This Row],[name]],Submissions[item],0)),"🔴")&amp;" : "&amp;choices[[#This Row],[baselabel]]</f>
        <v>🔴 : C1_g</v>
      </c>
      <c r="D96" t="s">
        <v>138</v>
      </c>
      <c r="E96" t="str">
        <f t="shared" si="3"/>
        <v>C</v>
      </c>
      <c r="F96" t="str">
        <f t="shared" si="4"/>
        <v>C1</v>
      </c>
    </row>
    <row r="97" spans="1:6" x14ac:dyDescent="0.25">
      <c r="A97" t="s">
        <v>206</v>
      </c>
      <c r="B97" t="s">
        <v>139</v>
      </c>
      <c r="C97" t="str">
        <f>IFERROR(INDEX(Submissions[Item_Status],MATCH(choices[[#This Row],[name]],Submissions[item],0)),"🔴")&amp;" : "&amp;choices[[#This Row],[baselabel]]</f>
        <v>🔴 : C2_a</v>
      </c>
      <c r="D97" t="s">
        <v>139</v>
      </c>
      <c r="E97" t="str">
        <f t="shared" si="3"/>
        <v>C</v>
      </c>
      <c r="F97" t="str">
        <f t="shared" si="4"/>
        <v>C2</v>
      </c>
    </row>
    <row r="98" spans="1:6" x14ac:dyDescent="0.25">
      <c r="A98" t="s">
        <v>206</v>
      </c>
      <c r="B98" t="s">
        <v>140</v>
      </c>
      <c r="C98" t="str">
        <f>IFERROR(INDEX(Submissions[Item_Status],MATCH(choices[[#This Row],[name]],Submissions[item],0)),"🔴")&amp;" : "&amp;choices[[#This Row],[baselabel]]</f>
        <v>🔴 : C2_b</v>
      </c>
      <c r="D98" t="s">
        <v>140</v>
      </c>
      <c r="E98" t="str">
        <f t="shared" si="3"/>
        <v>C</v>
      </c>
      <c r="F98" t="str">
        <f t="shared" si="4"/>
        <v>C2</v>
      </c>
    </row>
    <row r="99" spans="1:6" x14ac:dyDescent="0.25">
      <c r="A99" t="s">
        <v>206</v>
      </c>
      <c r="B99" t="s">
        <v>141</v>
      </c>
      <c r="C99" t="str">
        <f>IFERROR(INDEX(Submissions[Item_Status],MATCH(choices[[#This Row],[name]],Submissions[item],0)),"🔴")&amp;" : "&amp;choices[[#This Row],[baselabel]]</f>
        <v>🔴 : C2_c</v>
      </c>
      <c r="D99" t="s">
        <v>141</v>
      </c>
      <c r="E99" t="str">
        <f t="shared" si="3"/>
        <v>C</v>
      </c>
      <c r="F99" t="str">
        <f t="shared" si="4"/>
        <v>C2</v>
      </c>
    </row>
    <row r="100" spans="1:6" x14ac:dyDescent="0.25">
      <c r="A100" t="s">
        <v>206</v>
      </c>
      <c r="B100" t="s">
        <v>142</v>
      </c>
      <c r="C100" t="str">
        <f>IFERROR(INDEX(Submissions[Item_Status],MATCH(choices[[#This Row],[name]],Submissions[item],0)),"🔴")&amp;" : "&amp;choices[[#This Row],[baselabel]]</f>
        <v>🔴 : C2_d</v>
      </c>
      <c r="D100" t="s">
        <v>142</v>
      </c>
      <c r="E100" t="str">
        <f t="shared" si="3"/>
        <v>C</v>
      </c>
      <c r="F100" t="str">
        <f t="shared" si="4"/>
        <v>C2</v>
      </c>
    </row>
    <row r="101" spans="1:6" x14ac:dyDescent="0.25">
      <c r="A101" t="s">
        <v>206</v>
      </c>
      <c r="B101" t="s">
        <v>143</v>
      </c>
      <c r="C101" t="str">
        <f>IFERROR(INDEX(Submissions[Item_Status],MATCH(choices[[#This Row],[name]],Submissions[item],0)),"🔴")&amp;" : "&amp;choices[[#This Row],[baselabel]]</f>
        <v>🔴 : C2_e</v>
      </c>
      <c r="D101" t="s">
        <v>143</v>
      </c>
      <c r="E101" t="str">
        <f t="shared" si="3"/>
        <v>C</v>
      </c>
      <c r="F101" t="str">
        <f t="shared" si="4"/>
        <v>C2</v>
      </c>
    </row>
    <row r="102" spans="1:6" x14ac:dyDescent="0.25">
      <c r="A102" t="s">
        <v>206</v>
      </c>
      <c r="B102" t="s">
        <v>144</v>
      </c>
      <c r="C102" t="str">
        <f>IFERROR(INDEX(Submissions[Item_Status],MATCH(choices[[#This Row],[name]],Submissions[item],0)),"🔴")&amp;" : "&amp;choices[[#This Row],[baselabel]]</f>
        <v>🔴 : C2_f</v>
      </c>
      <c r="D102" t="s">
        <v>144</v>
      </c>
      <c r="E102" t="str">
        <f t="shared" si="3"/>
        <v>C</v>
      </c>
      <c r="F102" t="str">
        <f t="shared" si="4"/>
        <v>C2</v>
      </c>
    </row>
    <row r="103" spans="1:6" x14ac:dyDescent="0.25">
      <c r="A103" t="s">
        <v>206</v>
      </c>
      <c r="B103" t="s">
        <v>145</v>
      </c>
      <c r="C103" t="str">
        <f>IFERROR(INDEX(Submissions[Item_Status],MATCH(choices[[#This Row],[name]],Submissions[item],0)),"🔴")&amp;" : "&amp;choices[[#This Row],[baselabel]]</f>
        <v>🔴 : C2_g</v>
      </c>
      <c r="D103" t="s">
        <v>145</v>
      </c>
      <c r="E103" t="str">
        <f t="shared" si="3"/>
        <v>C</v>
      </c>
      <c r="F103" t="str">
        <f t="shared" si="4"/>
        <v>C2</v>
      </c>
    </row>
    <row r="104" spans="1:6" x14ac:dyDescent="0.25">
      <c r="A104" t="s">
        <v>206</v>
      </c>
      <c r="B104" t="s">
        <v>146</v>
      </c>
      <c r="C104" t="str">
        <f>IFERROR(INDEX(Submissions[Item_Status],MATCH(choices[[#This Row],[name]],Submissions[item],0)),"🔴")&amp;" : "&amp;choices[[#This Row],[baselabel]]</f>
        <v>🔴 : C3_a</v>
      </c>
      <c r="D104" t="s">
        <v>146</v>
      </c>
      <c r="E104" t="str">
        <f t="shared" si="3"/>
        <v>C</v>
      </c>
      <c r="F104" t="str">
        <f t="shared" si="4"/>
        <v>C3</v>
      </c>
    </row>
    <row r="105" spans="1:6" x14ac:dyDescent="0.25">
      <c r="A105" t="s">
        <v>206</v>
      </c>
      <c r="B105" t="s">
        <v>147</v>
      </c>
      <c r="C105" t="str">
        <f>IFERROR(INDEX(Submissions[Item_Status],MATCH(choices[[#This Row],[name]],Submissions[item],0)),"🔴")&amp;" : "&amp;choices[[#This Row],[baselabel]]</f>
        <v>🔴 : C3_b</v>
      </c>
      <c r="D105" t="s">
        <v>147</v>
      </c>
      <c r="E105" t="str">
        <f t="shared" si="3"/>
        <v>C</v>
      </c>
      <c r="F105" t="str">
        <f t="shared" si="4"/>
        <v>C3</v>
      </c>
    </row>
    <row r="106" spans="1:6" x14ac:dyDescent="0.25">
      <c r="A106" t="s">
        <v>206</v>
      </c>
      <c r="B106" t="s">
        <v>148</v>
      </c>
      <c r="C106" t="str">
        <f>IFERROR(INDEX(Submissions[Item_Status],MATCH(choices[[#This Row],[name]],Submissions[item],0)),"🔴")&amp;" : "&amp;choices[[#This Row],[baselabel]]</f>
        <v>🔴 : C3_c</v>
      </c>
      <c r="D106" t="s">
        <v>148</v>
      </c>
      <c r="E106" t="str">
        <f t="shared" si="3"/>
        <v>C</v>
      </c>
      <c r="F106" t="str">
        <f t="shared" si="4"/>
        <v>C3</v>
      </c>
    </row>
    <row r="107" spans="1:6" x14ac:dyDescent="0.25">
      <c r="A107" t="s">
        <v>206</v>
      </c>
      <c r="B107" t="s">
        <v>149</v>
      </c>
      <c r="C107" t="str">
        <f>IFERROR(INDEX(Submissions[Item_Status],MATCH(choices[[#This Row],[name]],Submissions[item],0)),"🔴")&amp;" : "&amp;choices[[#This Row],[baselabel]]</f>
        <v>🔴 : C3_d</v>
      </c>
      <c r="D107" t="s">
        <v>149</v>
      </c>
      <c r="E107" t="str">
        <f t="shared" si="3"/>
        <v>C</v>
      </c>
      <c r="F107" t="str">
        <f t="shared" si="4"/>
        <v>C3</v>
      </c>
    </row>
    <row r="108" spans="1:6" x14ac:dyDescent="0.25">
      <c r="A108" t="s">
        <v>206</v>
      </c>
      <c r="B108" t="s">
        <v>150</v>
      </c>
      <c r="C108" t="str">
        <f>IFERROR(INDEX(Submissions[Item_Status],MATCH(choices[[#This Row],[name]],Submissions[item],0)),"🔴")&amp;" : "&amp;choices[[#This Row],[baselabel]]</f>
        <v>🔴 : C3_e</v>
      </c>
      <c r="D108" t="s">
        <v>150</v>
      </c>
      <c r="E108" t="str">
        <f t="shared" si="3"/>
        <v>C</v>
      </c>
      <c r="F108" t="str">
        <f t="shared" si="4"/>
        <v>C3</v>
      </c>
    </row>
    <row r="109" spans="1:6" x14ac:dyDescent="0.25">
      <c r="A109" t="s">
        <v>206</v>
      </c>
      <c r="B109" t="s">
        <v>151</v>
      </c>
      <c r="C109" t="str">
        <f>IFERROR(INDEX(Submissions[Item_Status],MATCH(choices[[#This Row],[name]],Submissions[item],0)),"🔴")&amp;" : "&amp;choices[[#This Row],[baselabel]]</f>
        <v>🔴 : C3_f</v>
      </c>
      <c r="D109" t="s">
        <v>151</v>
      </c>
      <c r="E109" t="str">
        <f t="shared" si="3"/>
        <v>C</v>
      </c>
      <c r="F109" t="str">
        <f t="shared" si="4"/>
        <v>C3</v>
      </c>
    </row>
    <row r="110" spans="1:6" x14ac:dyDescent="0.25">
      <c r="A110" t="s">
        <v>206</v>
      </c>
      <c r="B110" t="s">
        <v>152</v>
      </c>
      <c r="C110" t="str">
        <f>IFERROR(INDEX(Submissions[Item_Status],MATCH(choices[[#This Row],[name]],Submissions[item],0)),"🔴")&amp;" : "&amp;choices[[#This Row],[baselabel]]</f>
        <v>🔴 : C3_g</v>
      </c>
      <c r="D110" t="s">
        <v>152</v>
      </c>
      <c r="E110" t="str">
        <f t="shared" si="3"/>
        <v>C</v>
      </c>
      <c r="F110" t="str">
        <f t="shared" si="4"/>
        <v>C3</v>
      </c>
    </row>
    <row r="111" spans="1:6" x14ac:dyDescent="0.25">
      <c r="A111" t="s">
        <v>206</v>
      </c>
      <c r="B111" t="s">
        <v>153</v>
      </c>
      <c r="C111" t="str">
        <f>IFERROR(INDEX(Submissions[Item_Status],MATCH(choices[[#This Row],[name]],Submissions[item],0)),"🔴")&amp;" : "&amp;choices[[#This Row],[baselabel]]</f>
        <v>🔴 : C4_a</v>
      </c>
      <c r="D111" t="s">
        <v>153</v>
      </c>
      <c r="E111" t="str">
        <f t="shared" si="3"/>
        <v>C</v>
      </c>
      <c r="F111" t="str">
        <f t="shared" si="4"/>
        <v>C4</v>
      </c>
    </row>
    <row r="112" spans="1:6" x14ac:dyDescent="0.25">
      <c r="A112" t="s">
        <v>206</v>
      </c>
      <c r="B112" t="s">
        <v>154</v>
      </c>
      <c r="C112" t="str">
        <f>IFERROR(INDEX(Submissions[Item_Status],MATCH(choices[[#This Row],[name]],Submissions[item],0)),"🔴")&amp;" : "&amp;choices[[#This Row],[baselabel]]</f>
        <v>🔴 : C4_b</v>
      </c>
      <c r="D112" t="s">
        <v>154</v>
      </c>
      <c r="E112" t="str">
        <f t="shared" si="3"/>
        <v>C</v>
      </c>
      <c r="F112" t="str">
        <f t="shared" si="4"/>
        <v>C4</v>
      </c>
    </row>
    <row r="113" spans="1:6" x14ac:dyDescent="0.25">
      <c r="A113" t="s">
        <v>206</v>
      </c>
      <c r="B113" t="s">
        <v>155</v>
      </c>
      <c r="C113" t="str">
        <f>IFERROR(INDEX(Submissions[Item_Status],MATCH(choices[[#This Row],[name]],Submissions[item],0)),"🔴")&amp;" : "&amp;choices[[#This Row],[baselabel]]</f>
        <v>🔴 : C4_c</v>
      </c>
      <c r="D113" t="s">
        <v>155</v>
      </c>
      <c r="E113" t="str">
        <f t="shared" si="3"/>
        <v>C</v>
      </c>
      <c r="F113" t="str">
        <f t="shared" si="4"/>
        <v>C4</v>
      </c>
    </row>
    <row r="114" spans="1:6" x14ac:dyDescent="0.25">
      <c r="A114" t="s">
        <v>206</v>
      </c>
      <c r="B114" t="s">
        <v>156</v>
      </c>
      <c r="C114" t="str">
        <f>IFERROR(INDEX(Submissions[Item_Status],MATCH(choices[[#This Row],[name]],Submissions[item],0)),"🔴")&amp;" : "&amp;choices[[#This Row],[baselabel]]</f>
        <v>🔴 : C4_d</v>
      </c>
      <c r="D114" t="s">
        <v>156</v>
      </c>
      <c r="E114" t="str">
        <f t="shared" si="3"/>
        <v>C</v>
      </c>
      <c r="F114" t="str">
        <f t="shared" si="4"/>
        <v>C4</v>
      </c>
    </row>
    <row r="115" spans="1:6" x14ac:dyDescent="0.25">
      <c r="A115" t="s">
        <v>206</v>
      </c>
      <c r="B115" t="s">
        <v>157</v>
      </c>
      <c r="C115" t="str">
        <f>IFERROR(INDEX(Submissions[Item_Status],MATCH(choices[[#This Row],[name]],Submissions[item],0)),"🔴")&amp;" : "&amp;choices[[#This Row],[baselabel]]</f>
        <v>🔴 : C4_e</v>
      </c>
      <c r="D115" t="s">
        <v>157</v>
      </c>
      <c r="E115" t="str">
        <f t="shared" si="3"/>
        <v>C</v>
      </c>
      <c r="F115" t="str">
        <f t="shared" si="4"/>
        <v>C4</v>
      </c>
    </row>
    <row r="116" spans="1:6" x14ac:dyDescent="0.25">
      <c r="A116" t="s">
        <v>206</v>
      </c>
      <c r="B116" t="s">
        <v>158</v>
      </c>
      <c r="C116" t="str">
        <f>IFERROR(INDEX(Submissions[Item_Status],MATCH(choices[[#This Row],[name]],Submissions[item],0)),"🔴")&amp;" : "&amp;choices[[#This Row],[baselabel]]</f>
        <v>🔴 : C4_f</v>
      </c>
      <c r="D116" t="s">
        <v>158</v>
      </c>
      <c r="E116" t="str">
        <f t="shared" si="3"/>
        <v>C</v>
      </c>
      <c r="F116" t="str">
        <f t="shared" si="4"/>
        <v>C4</v>
      </c>
    </row>
    <row r="117" spans="1:6" x14ac:dyDescent="0.25">
      <c r="A117" t="s">
        <v>206</v>
      </c>
      <c r="B117" t="s">
        <v>159</v>
      </c>
      <c r="C117" t="str">
        <f>IFERROR(INDEX(Submissions[Item_Status],MATCH(choices[[#This Row],[name]],Submissions[item],0)),"🔴")&amp;" : "&amp;choices[[#This Row],[baselabel]]</f>
        <v>🔴 : C4_g</v>
      </c>
      <c r="D117" t="s">
        <v>159</v>
      </c>
      <c r="E117" t="str">
        <f t="shared" si="3"/>
        <v>C</v>
      </c>
      <c r="F117" t="str">
        <f t="shared" si="4"/>
        <v>C4</v>
      </c>
    </row>
    <row r="118" spans="1:6" x14ac:dyDescent="0.25">
      <c r="A118" t="s">
        <v>206</v>
      </c>
      <c r="B118" t="s">
        <v>160</v>
      </c>
      <c r="C118" t="str">
        <f>IFERROR(INDEX(Submissions[Item_Status],MATCH(choices[[#This Row],[name]],Submissions[item],0)),"🔴")&amp;" : "&amp;choices[[#This Row],[baselabel]]</f>
        <v>🔴 : C5_a</v>
      </c>
      <c r="D118" t="s">
        <v>160</v>
      </c>
      <c r="E118" t="str">
        <f t="shared" si="3"/>
        <v>C</v>
      </c>
      <c r="F118" t="str">
        <f t="shared" si="4"/>
        <v>C5</v>
      </c>
    </row>
    <row r="119" spans="1:6" x14ac:dyDescent="0.25">
      <c r="A119" t="s">
        <v>206</v>
      </c>
      <c r="B119" t="s">
        <v>161</v>
      </c>
      <c r="C119" t="str">
        <f>IFERROR(INDEX(Submissions[Item_Status],MATCH(choices[[#This Row],[name]],Submissions[item],0)),"🔴")&amp;" : "&amp;choices[[#This Row],[baselabel]]</f>
        <v>🔴 : C5_b</v>
      </c>
      <c r="D119" t="s">
        <v>161</v>
      </c>
      <c r="E119" t="str">
        <f t="shared" si="3"/>
        <v>C</v>
      </c>
      <c r="F119" t="str">
        <f t="shared" si="4"/>
        <v>C5</v>
      </c>
    </row>
    <row r="120" spans="1:6" x14ac:dyDescent="0.25">
      <c r="A120" t="s">
        <v>206</v>
      </c>
      <c r="B120" t="s">
        <v>162</v>
      </c>
      <c r="C120" t="str">
        <f>IFERROR(INDEX(Submissions[Item_Status],MATCH(choices[[#This Row],[name]],Submissions[item],0)),"🔴")&amp;" : "&amp;choices[[#This Row],[baselabel]]</f>
        <v>🔴 : C5_c</v>
      </c>
      <c r="D120" t="s">
        <v>162</v>
      </c>
      <c r="E120" t="str">
        <f t="shared" si="3"/>
        <v>C</v>
      </c>
      <c r="F120" t="str">
        <f t="shared" si="4"/>
        <v>C5</v>
      </c>
    </row>
    <row r="121" spans="1:6" x14ac:dyDescent="0.25">
      <c r="A121" t="s">
        <v>206</v>
      </c>
      <c r="B121" t="s">
        <v>163</v>
      </c>
      <c r="C121" t="str">
        <f>IFERROR(INDEX(Submissions[Item_Status],MATCH(choices[[#This Row],[name]],Submissions[item],0)),"🔴")&amp;" : "&amp;choices[[#This Row],[baselabel]]</f>
        <v>🔴 : C5_d</v>
      </c>
      <c r="D121" t="s">
        <v>163</v>
      </c>
      <c r="E121" t="str">
        <f t="shared" si="3"/>
        <v>C</v>
      </c>
      <c r="F121" t="str">
        <f t="shared" si="4"/>
        <v>C5</v>
      </c>
    </row>
    <row r="122" spans="1:6" x14ac:dyDescent="0.25">
      <c r="A122" t="s">
        <v>206</v>
      </c>
      <c r="B122" t="s">
        <v>164</v>
      </c>
      <c r="C122" t="str">
        <f>IFERROR(INDEX(Submissions[Item_Status],MATCH(choices[[#This Row],[name]],Submissions[item],0)),"🔴")&amp;" : "&amp;choices[[#This Row],[baselabel]]</f>
        <v>🔴 : D1_a</v>
      </c>
      <c r="D122" t="s">
        <v>164</v>
      </c>
      <c r="E122" t="str">
        <f t="shared" si="3"/>
        <v>D</v>
      </c>
      <c r="F122" t="str">
        <f t="shared" si="4"/>
        <v>D1</v>
      </c>
    </row>
    <row r="123" spans="1:6" x14ac:dyDescent="0.25">
      <c r="A123" t="s">
        <v>206</v>
      </c>
      <c r="B123" t="s">
        <v>165</v>
      </c>
      <c r="C123" t="str">
        <f>IFERROR(INDEX(Submissions[Item_Status],MATCH(choices[[#This Row],[name]],Submissions[item],0)),"🔴")&amp;" : "&amp;choices[[#This Row],[baselabel]]</f>
        <v>🔴 : D1_b</v>
      </c>
      <c r="D123" t="s">
        <v>165</v>
      </c>
      <c r="E123" t="str">
        <f t="shared" si="3"/>
        <v>D</v>
      </c>
      <c r="F123" t="str">
        <f t="shared" si="4"/>
        <v>D1</v>
      </c>
    </row>
    <row r="124" spans="1:6" x14ac:dyDescent="0.25">
      <c r="A124" t="s">
        <v>206</v>
      </c>
      <c r="B124" t="s">
        <v>166</v>
      </c>
      <c r="C124" t="str">
        <f>IFERROR(INDEX(Submissions[Item_Status],MATCH(choices[[#This Row],[name]],Submissions[item],0)),"🔴")&amp;" : "&amp;choices[[#This Row],[baselabel]]</f>
        <v>🔴 : D1_c</v>
      </c>
      <c r="D124" t="s">
        <v>166</v>
      </c>
      <c r="E124" t="str">
        <f t="shared" si="3"/>
        <v>D</v>
      </c>
      <c r="F124" t="str">
        <f t="shared" si="4"/>
        <v>D1</v>
      </c>
    </row>
    <row r="125" spans="1:6" x14ac:dyDescent="0.25">
      <c r="A125" t="s">
        <v>206</v>
      </c>
      <c r="B125" t="s">
        <v>167</v>
      </c>
      <c r="C125" t="str">
        <f>IFERROR(INDEX(Submissions[Item_Status],MATCH(choices[[#This Row],[name]],Submissions[item],0)),"🔴")&amp;" : "&amp;choices[[#This Row],[baselabel]]</f>
        <v>🔴 : D1_d</v>
      </c>
      <c r="D125" t="s">
        <v>167</v>
      </c>
      <c r="E125" t="str">
        <f t="shared" si="3"/>
        <v>D</v>
      </c>
      <c r="F125" t="str">
        <f t="shared" si="4"/>
        <v>D1</v>
      </c>
    </row>
    <row r="126" spans="1:6" x14ac:dyDescent="0.25">
      <c r="A126" t="s">
        <v>206</v>
      </c>
      <c r="B126" t="s">
        <v>168</v>
      </c>
      <c r="C126" t="str">
        <f>IFERROR(INDEX(Submissions[Item_Status],MATCH(choices[[#This Row],[name]],Submissions[item],0)),"🔴")&amp;" : "&amp;choices[[#This Row],[baselabel]]</f>
        <v>🔴 : D1_e</v>
      </c>
      <c r="D126" t="s">
        <v>168</v>
      </c>
      <c r="E126" t="str">
        <f t="shared" si="3"/>
        <v>D</v>
      </c>
      <c r="F126" t="str">
        <f t="shared" si="4"/>
        <v>D1</v>
      </c>
    </row>
    <row r="127" spans="1:6" x14ac:dyDescent="0.25">
      <c r="A127" t="s">
        <v>206</v>
      </c>
      <c r="B127" t="s">
        <v>169</v>
      </c>
      <c r="C127" t="str">
        <f>IFERROR(INDEX(Submissions[Item_Status],MATCH(choices[[#This Row],[name]],Submissions[item],0)),"🔴")&amp;" : "&amp;choices[[#This Row],[baselabel]]</f>
        <v>🔴 : D1_f</v>
      </c>
      <c r="D127" t="s">
        <v>169</v>
      </c>
      <c r="E127" t="str">
        <f t="shared" si="3"/>
        <v>D</v>
      </c>
      <c r="F127" t="str">
        <f t="shared" si="4"/>
        <v>D1</v>
      </c>
    </row>
    <row r="128" spans="1:6" x14ac:dyDescent="0.25">
      <c r="A128" t="s">
        <v>206</v>
      </c>
      <c r="B128" t="s">
        <v>170</v>
      </c>
      <c r="C128" t="str">
        <f>IFERROR(INDEX(Submissions[Item_Status],MATCH(choices[[#This Row],[name]],Submissions[item],0)),"🔴")&amp;" : "&amp;choices[[#This Row],[baselabel]]</f>
        <v>🔴 : D1_g</v>
      </c>
      <c r="D128" t="s">
        <v>170</v>
      </c>
      <c r="E128" t="str">
        <f t="shared" si="3"/>
        <v>D</v>
      </c>
      <c r="F128" t="str">
        <f t="shared" si="4"/>
        <v>D1</v>
      </c>
    </row>
    <row r="129" spans="1:6" x14ac:dyDescent="0.25">
      <c r="A129" t="s">
        <v>206</v>
      </c>
      <c r="B129" t="s">
        <v>171</v>
      </c>
      <c r="C129" t="str">
        <f>IFERROR(INDEX(Submissions[Item_Status],MATCH(choices[[#This Row],[name]],Submissions[item],0)),"🔴")&amp;" : "&amp;choices[[#This Row],[baselabel]]</f>
        <v>🔴 : D2_a</v>
      </c>
      <c r="D129" t="s">
        <v>171</v>
      </c>
      <c r="E129" t="str">
        <f t="shared" si="3"/>
        <v>D</v>
      </c>
      <c r="F129" t="str">
        <f t="shared" si="4"/>
        <v>D2</v>
      </c>
    </row>
    <row r="130" spans="1:6" x14ac:dyDescent="0.25">
      <c r="A130" t="s">
        <v>206</v>
      </c>
      <c r="B130" t="s">
        <v>172</v>
      </c>
      <c r="C130" t="str">
        <f>IFERROR(INDEX(Submissions[Item_Status],MATCH(choices[[#This Row],[name]],Submissions[item],0)),"🔴")&amp;" : "&amp;choices[[#This Row],[baselabel]]</f>
        <v>🔴 : D2_b</v>
      </c>
      <c r="D130" t="s">
        <v>172</v>
      </c>
      <c r="E130" t="str">
        <f t="shared" si="3"/>
        <v>D</v>
      </c>
      <c r="F130" t="str">
        <f t="shared" si="4"/>
        <v>D2</v>
      </c>
    </row>
    <row r="131" spans="1:6" x14ac:dyDescent="0.25">
      <c r="A131" t="s">
        <v>206</v>
      </c>
      <c r="B131" t="s">
        <v>173</v>
      </c>
      <c r="C131" t="str">
        <f>IFERROR(INDEX(Submissions[Item_Status],MATCH(choices[[#This Row],[name]],Submissions[item],0)),"🔴")&amp;" : "&amp;choices[[#This Row],[baselabel]]</f>
        <v>🔴 : D2_c</v>
      </c>
      <c r="D131" t="s">
        <v>173</v>
      </c>
      <c r="E131" t="str">
        <f t="shared" si="3"/>
        <v>D</v>
      </c>
      <c r="F131" t="str">
        <f t="shared" si="4"/>
        <v>D2</v>
      </c>
    </row>
    <row r="132" spans="1:6" x14ac:dyDescent="0.25">
      <c r="A132" t="s">
        <v>206</v>
      </c>
      <c r="B132" t="s">
        <v>174</v>
      </c>
      <c r="C132" t="str">
        <f>IFERROR(INDEX(Submissions[Item_Status],MATCH(choices[[#This Row],[name]],Submissions[item],0)),"🔴")&amp;" : "&amp;choices[[#This Row],[baselabel]]</f>
        <v>🔴 : D2_d</v>
      </c>
      <c r="D132" t="s">
        <v>174</v>
      </c>
      <c r="E132" t="str">
        <f t="shared" si="3"/>
        <v>D</v>
      </c>
      <c r="F132" t="str">
        <f t="shared" si="4"/>
        <v>D2</v>
      </c>
    </row>
    <row r="133" spans="1:6" x14ac:dyDescent="0.25">
      <c r="A133" t="s">
        <v>206</v>
      </c>
      <c r="B133" t="s">
        <v>175</v>
      </c>
      <c r="C133" t="str">
        <f>IFERROR(INDEX(Submissions[Item_Status],MATCH(choices[[#This Row],[name]],Submissions[item],0)),"🔴")&amp;" : "&amp;choices[[#This Row],[baselabel]]</f>
        <v>🔴 : D2_e</v>
      </c>
      <c r="D133" t="s">
        <v>175</v>
      </c>
      <c r="E133" t="str">
        <f t="shared" si="3"/>
        <v>D</v>
      </c>
      <c r="F133" t="str">
        <f t="shared" si="4"/>
        <v>D2</v>
      </c>
    </row>
    <row r="134" spans="1:6" x14ac:dyDescent="0.25">
      <c r="A134" t="s">
        <v>206</v>
      </c>
      <c r="B134" t="s">
        <v>176</v>
      </c>
      <c r="C134" t="str">
        <f>IFERROR(INDEX(Submissions[Item_Status],MATCH(choices[[#This Row],[name]],Submissions[item],0)),"🔴")&amp;" : "&amp;choices[[#This Row],[baselabel]]</f>
        <v>🔴 : D2_f</v>
      </c>
      <c r="D134" t="s">
        <v>176</v>
      </c>
      <c r="E134" t="str">
        <f t="shared" si="3"/>
        <v>D</v>
      </c>
      <c r="F134" t="str">
        <f t="shared" si="4"/>
        <v>D2</v>
      </c>
    </row>
    <row r="135" spans="1:6" x14ac:dyDescent="0.25">
      <c r="A135" t="s">
        <v>206</v>
      </c>
      <c r="B135" t="s">
        <v>177</v>
      </c>
      <c r="C135" t="str">
        <f>IFERROR(INDEX(Submissions[Item_Status],MATCH(choices[[#This Row],[name]],Submissions[item],0)),"🔴")&amp;" : "&amp;choices[[#This Row],[baselabel]]</f>
        <v>🔴 : D2_g</v>
      </c>
      <c r="D135" t="s">
        <v>177</v>
      </c>
      <c r="E135" t="str">
        <f t="shared" si="3"/>
        <v>D</v>
      </c>
      <c r="F135" t="str">
        <f t="shared" si="4"/>
        <v>D2</v>
      </c>
    </row>
    <row r="136" spans="1:6" x14ac:dyDescent="0.25">
      <c r="A136" t="s">
        <v>206</v>
      </c>
      <c r="B136" t="s">
        <v>178</v>
      </c>
      <c r="C136" t="str">
        <f>IFERROR(INDEX(Submissions[Item_Status],MATCH(choices[[#This Row],[name]],Submissions[item],0)),"🔴")&amp;" : "&amp;choices[[#This Row],[baselabel]]</f>
        <v>🔴 : D3_a</v>
      </c>
      <c r="D136" t="s">
        <v>178</v>
      </c>
      <c r="E136" t="str">
        <f t="shared" si="3"/>
        <v>D</v>
      </c>
      <c r="F136" t="str">
        <f t="shared" si="4"/>
        <v>D3</v>
      </c>
    </row>
    <row r="137" spans="1:6" x14ac:dyDescent="0.25">
      <c r="A137" t="s">
        <v>206</v>
      </c>
      <c r="B137" t="s">
        <v>179</v>
      </c>
      <c r="C137" t="str">
        <f>IFERROR(INDEX(Submissions[Item_Status],MATCH(choices[[#This Row],[name]],Submissions[item],0)),"🔴")&amp;" : "&amp;choices[[#This Row],[baselabel]]</f>
        <v>🔴 : D3_b</v>
      </c>
      <c r="D137" t="s">
        <v>179</v>
      </c>
      <c r="E137" t="str">
        <f t="shared" si="3"/>
        <v>D</v>
      </c>
      <c r="F137" t="str">
        <f t="shared" si="4"/>
        <v>D3</v>
      </c>
    </row>
    <row r="138" spans="1:6" x14ac:dyDescent="0.25">
      <c r="A138" t="s">
        <v>206</v>
      </c>
      <c r="B138" t="s">
        <v>180</v>
      </c>
      <c r="C138" t="str">
        <f>IFERROR(INDEX(Submissions[Item_Status],MATCH(choices[[#This Row],[name]],Submissions[item],0)),"🔴")&amp;" : "&amp;choices[[#This Row],[baselabel]]</f>
        <v>🔴 : D3_c</v>
      </c>
      <c r="D138" t="s">
        <v>180</v>
      </c>
      <c r="E138" t="str">
        <f t="shared" si="3"/>
        <v>D</v>
      </c>
      <c r="F138" t="str">
        <f t="shared" si="4"/>
        <v>D3</v>
      </c>
    </row>
    <row r="139" spans="1:6" x14ac:dyDescent="0.25">
      <c r="A139" t="s">
        <v>206</v>
      </c>
      <c r="B139" t="s">
        <v>181</v>
      </c>
      <c r="C139" t="str">
        <f>IFERROR(INDEX(Submissions[Item_Status],MATCH(choices[[#This Row],[name]],Submissions[item],0)),"🔴")&amp;" : "&amp;choices[[#This Row],[baselabel]]</f>
        <v>🔴 : D3_d</v>
      </c>
      <c r="D139" t="s">
        <v>181</v>
      </c>
      <c r="E139" t="str">
        <f t="shared" si="3"/>
        <v>D</v>
      </c>
      <c r="F139" t="str">
        <f t="shared" si="4"/>
        <v>D3</v>
      </c>
    </row>
    <row r="140" spans="1:6" x14ac:dyDescent="0.25">
      <c r="A140" t="s">
        <v>206</v>
      </c>
      <c r="B140" t="s">
        <v>182</v>
      </c>
      <c r="C140" t="str">
        <f>IFERROR(INDEX(Submissions[Item_Status],MATCH(choices[[#This Row],[name]],Submissions[item],0)),"🔴")&amp;" : "&amp;choices[[#This Row],[baselabel]]</f>
        <v>🔴 : D3_e</v>
      </c>
      <c r="D140" t="s">
        <v>182</v>
      </c>
      <c r="E140" t="str">
        <f t="shared" si="3"/>
        <v>D</v>
      </c>
      <c r="F140" t="str">
        <f t="shared" si="4"/>
        <v>D3</v>
      </c>
    </row>
    <row r="141" spans="1:6" x14ac:dyDescent="0.25">
      <c r="A141" t="s">
        <v>206</v>
      </c>
      <c r="B141" t="s">
        <v>183</v>
      </c>
      <c r="C141" t="str">
        <f>IFERROR(INDEX(Submissions[Item_Status],MATCH(choices[[#This Row],[name]],Submissions[item],0)),"🔴")&amp;" : "&amp;choices[[#This Row],[baselabel]]</f>
        <v>🔴 : D3_f</v>
      </c>
      <c r="D141" t="s">
        <v>183</v>
      </c>
      <c r="E141" t="str">
        <f t="shared" si="3"/>
        <v>D</v>
      </c>
      <c r="F141" t="str">
        <f t="shared" si="4"/>
        <v>D3</v>
      </c>
    </row>
    <row r="142" spans="1:6" x14ac:dyDescent="0.25">
      <c r="A142" t="s">
        <v>206</v>
      </c>
      <c r="B142" t="s">
        <v>184</v>
      </c>
      <c r="C142" t="str">
        <f>IFERROR(INDEX(Submissions[Item_Status],MATCH(choices[[#This Row],[name]],Submissions[item],0)),"🔴")&amp;" : "&amp;choices[[#This Row],[baselabel]]</f>
        <v>🔴 : D3_g</v>
      </c>
      <c r="D142" t="s">
        <v>184</v>
      </c>
      <c r="E142" t="str">
        <f t="shared" si="3"/>
        <v>D</v>
      </c>
      <c r="F142" t="str">
        <f t="shared" si="4"/>
        <v>D3</v>
      </c>
    </row>
    <row r="143" spans="1:6" x14ac:dyDescent="0.25">
      <c r="A143" t="s">
        <v>206</v>
      </c>
      <c r="B143" t="s">
        <v>185</v>
      </c>
      <c r="C143" t="str">
        <f>IFERROR(INDEX(Submissions[Item_Status],MATCH(choices[[#This Row],[name]],Submissions[item],0)),"🔴")&amp;" : "&amp;choices[[#This Row],[baselabel]]</f>
        <v>🔴 : D4_a</v>
      </c>
      <c r="D143" t="s">
        <v>185</v>
      </c>
      <c r="E143" t="str">
        <f t="shared" si="3"/>
        <v>D</v>
      </c>
      <c r="F143" t="str">
        <f t="shared" si="4"/>
        <v>D4</v>
      </c>
    </row>
    <row r="144" spans="1:6" x14ac:dyDescent="0.25">
      <c r="A144" t="s">
        <v>206</v>
      </c>
      <c r="B144" t="s">
        <v>186</v>
      </c>
      <c r="C144" t="str">
        <f>IFERROR(INDEX(Submissions[Item_Status],MATCH(choices[[#This Row],[name]],Submissions[item],0)),"🔴")&amp;" : "&amp;choices[[#This Row],[baselabel]]</f>
        <v>🔴 : D4_b</v>
      </c>
      <c r="D144" t="s">
        <v>186</v>
      </c>
      <c r="E144" t="str">
        <f t="shared" si="3"/>
        <v>D</v>
      </c>
      <c r="F144" t="str">
        <f t="shared" si="4"/>
        <v>D4</v>
      </c>
    </row>
    <row r="145" spans="1:6" x14ac:dyDescent="0.25">
      <c r="A145" t="s">
        <v>206</v>
      </c>
      <c r="B145" t="s">
        <v>187</v>
      </c>
      <c r="C145" t="str">
        <f>IFERROR(INDEX(Submissions[Item_Status],MATCH(choices[[#This Row],[name]],Submissions[item],0)),"🔴")&amp;" : "&amp;choices[[#This Row],[baselabel]]</f>
        <v>🔴 : D4_c</v>
      </c>
      <c r="D145" t="s">
        <v>187</v>
      </c>
      <c r="E145" t="str">
        <f t="shared" si="3"/>
        <v>D</v>
      </c>
      <c r="F145" t="str">
        <f t="shared" si="4"/>
        <v>D4</v>
      </c>
    </row>
    <row r="146" spans="1:6" x14ac:dyDescent="0.25">
      <c r="A146" t="s">
        <v>206</v>
      </c>
      <c r="B146" t="s">
        <v>188</v>
      </c>
      <c r="C146" t="str">
        <f>IFERROR(INDEX(Submissions[Item_Status],MATCH(choices[[#This Row],[name]],Submissions[item],0)),"🔴")&amp;" : "&amp;choices[[#This Row],[baselabel]]</f>
        <v>🔴 : D4_d</v>
      </c>
      <c r="D146" t="s">
        <v>188</v>
      </c>
      <c r="E146" t="str">
        <f t="shared" si="3"/>
        <v>D</v>
      </c>
      <c r="F146" t="str">
        <f t="shared" si="4"/>
        <v>D4</v>
      </c>
    </row>
    <row r="147" spans="1:6" x14ac:dyDescent="0.25">
      <c r="A147" t="s">
        <v>206</v>
      </c>
      <c r="B147" t="s">
        <v>189</v>
      </c>
      <c r="C147" t="str">
        <f>IFERROR(INDEX(Submissions[Item_Status],MATCH(choices[[#This Row],[name]],Submissions[item],0)),"🔴")&amp;" : "&amp;choices[[#This Row],[baselabel]]</f>
        <v>🔴 : D4_e</v>
      </c>
      <c r="D147" t="s">
        <v>189</v>
      </c>
      <c r="E147" t="str">
        <f t="shared" si="3"/>
        <v>D</v>
      </c>
      <c r="F147" t="str">
        <f t="shared" si="4"/>
        <v>D4</v>
      </c>
    </row>
    <row r="148" spans="1:6" x14ac:dyDescent="0.25">
      <c r="A148" t="s">
        <v>206</v>
      </c>
      <c r="B148" t="s">
        <v>190</v>
      </c>
      <c r="C148" t="str">
        <f>IFERROR(INDEX(Submissions[Item_Status],MATCH(choices[[#This Row],[name]],Submissions[item],0)),"🔴")&amp;" : "&amp;choices[[#This Row],[baselabel]]</f>
        <v>🔴 : D4_f</v>
      </c>
      <c r="D148" t="s">
        <v>190</v>
      </c>
      <c r="E148" t="str">
        <f t="shared" si="3"/>
        <v>D</v>
      </c>
      <c r="F148" t="str">
        <f t="shared" si="4"/>
        <v>D4</v>
      </c>
    </row>
    <row r="149" spans="1:6" x14ac:dyDescent="0.25">
      <c r="A149" t="s">
        <v>206</v>
      </c>
      <c r="B149" t="s">
        <v>191</v>
      </c>
      <c r="C149" t="str">
        <f>IFERROR(INDEX(Submissions[Item_Status],MATCH(choices[[#This Row],[name]],Submissions[item],0)),"🔴")&amp;" : "&amp;choices[[#This Row],[baselabel]]</f>
        <v>🔴 : D4_g</v>
      </c>
      <c r="D149" t="s">
        <v>191</v>
      </c>
      <c r="E149" t="str">
        <f t="shared" si="3"/>
        <v>D</v>
      </c>
      <c r="F149" t="str">
        <f t="shared" si="4"/>
        <v>D4</v>
      </c>
    </row>
    <row r="150" spans="1:6" x14ac:dyDescent="0.25">
      <c r="A150" t="s">
        <v>206</v>
      </c>
      <c r="B150" t="s">
        <v>192</v>
      </c>
      <c r="C150" t="str">
        <f>IFERROR(INDEX(Submissions[Item_Status],MATCH(choices[[#This Row],[name]],Submissions[item],0)),"🔴")&amp;" : "&amp;choices[[#This Row],[baselabel]]</f>
        <v>🔴 : D5_a</v>
      </c>
      <c r="D150" t="s">
        <v>192</v>
      </c>
      <c r="E150" t="str">
        <f t="shared" si="3"/>
        <v>D</v>
      </c>
      <c r="F150" t="str">
        <f t="shared" si="4"/>
        <v>D5</v>
      </c>
    </row>
    <row r="151" spans="1:6" x14ac:dyDescent="0.25">
      <c r="A151" t="s">
        <v>206</v>
      </c>
      <c r="B151" t="s">
        <v>193</v>
      </c>
      <c r="C151" t="str">
        <f>IFERROR(INDEX(Submissions[Item_Status],MATCH(choices[[#This Row],[name]],Submissions[item],0)),"🔴")&amp;" : "&amp;choices[[#This Row],[baselabel]]</f>
        <v>🔴 : D5_b</v>
      </c>
      <c r="D151" t="s">
        <v>193</v>
      </c>
      <c r="E151" t="str">
        <f t="shared" si="3"/>
        <v>D</v>
      </c>
      <c r="F151" t="str">
        <f t="shared" si="4"/>
        <v>D5</v>
      </c>
    </row>
    <row r="152" spans="1:6" x14ac:dyDescent="0.25">
      <c r="A152" t="s">
        <v>206</v>
      </c>
      <c r="B152" t="s">
        <v>194</v>
      </c>
      <c r="C152" t="str">
        <f>IFERROR(INDEX(Submissions[Item_Status],MATCH(choices[[#This Row],[name]],Submissions[item],0)),"🔴")&amp;" : "&amp;choices[[#This Row],[baselabel]]</f>
        <v>🔴 : D5_c</v>
      </c>
      <c r="D152" t="s">
        <v>194</v>
      </c>
      <c r="E152" t="str">
        <f t="shared" si="3"/>
        <v>D</v>
      </c>
      <c r="F152" t="str">
        <f t="shared" si="4"/>
        <v>D5</v>
      </c>
    </row>
    <row r="153" spans="1:6" x14ac:dyDescent="0.25">
      <c r="A153" t="s">
        <v>206</v>
      </c>
      <c r="B153" t="s">
        <v>195</v>
      </c>
      <c r="C153" t="str">
        <f>IFERROR(INDEX(Submissions[Item_Status],MATCH(choices[[#This Row],[name]],Submissions[item],0)),"🔴")&amp;" : "&amp;choices[[#This Row],[baselabel]]</f>
        <v>🔴 : D5_d</v>
      </c>
      <c r="D153" t="s">
        <v>195</v>
      </c>
      <c r="E153" t="str">
        <f t="shared" si="3"/>
        <v>D</v>
      </c>
      <c r="F153" t="str">
        <f t="shared" si="4"/>
        <v>D5</v>
      </c>
    </row>
    <row r="154" spans="1:6" x14ac:dyDescent="0.25">
      <c r="A154" t="s">
        <v>31</v>
      </c>
      <c r="B154" t="s">
        <v>32</v>
      </c>
      <c r="C154" t="s">
        <v>33</v>
      </c>
    </row>
    <row r="155" spans="1:6" x14ac:dyDescent="0.25">
      <c r="A155" t="s">
        <v>31</v>
      </c>
      <c r="B155" t="s">
        <v>23</v>
      </c>
      <c r="C155" t="s">
        <v>29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2A83-F87D-4759-8ACB-5087DE96C5BA}">
  <dimension ref="A1:E27"/>
  <sheetViews>
    <sheetView workbookViewId="0">
      <selection activeCell="A9" sqref="A9"/>
    </sheetView>
  </sheetViews>
  <sheetFormatPr defaultRowHeight="15" x14ac:dyDescent="0.25"/>
  <cols>
    <col min="1" max="1" width="16.5703125" bestFit="1" customWidth="1"/>
    <col min="2" max="2" width="16.140625" bestFit="1" customWidth="1"/>
    <col min="3" max="3" width="25.85546875" customWidth="1"/>
    <col min="4" max="4" width="27.140625" bestFit="1" customWidth="1"/>
    <col min="5" max="5" width="23.5703125" bestFit="1" customWidth="1"/>
  </cols>
  <sheetData>
    <row r="1" spans="1:5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x14ac:dyDescent="0.25">
      <c r="A2" t="s">
        <v>196</v>
      </c>
      <c r="B2" t="s">
        <v>197</v>
      </c>
      <c r="C2" t="str">
        <f ca="1">TEXT(NOW(), "YYYYMMDD")&amp;"_"&amp;TEXT(NOW(), "HHMM")</f>
        <v>20220801_1707</v>
      </c>
      <c r="D2" t="s">
        <v>198</v>
      </c>
      <c r="E2" t="s">
        <v>16</v>
      </c>
    </row>
    <row r="4" spans="1:5" x14ac:dyDescent="0.25">
      <c r="A4" s="13" t="s">
        <v>231</v>
      </c>
    </row>
    <row r="5" spans="1:5" x14ac:dyDescent="0.25">
      <c r="A5" s="14" t="s">
        <v>246</v>
      </c>
    </row>
    <row r="7" spans="1:5" x14ac:dyDescent="0.25">
      <c r="A7" s="13" t="s">
        <v>247</v>
      </c>
    </row>
    <row r="8" spans="1:5" x14ac:dyDescent="0.25">
      <c r="A8" s="14" t="s">
        <v>248</v>
      </c>
    </row>
    <row r="27" spans="3:3" x14ac:dyDescent="0.25">
      <c r="C27" s="5"/>
    </row>
  </sheetData>
  <hyperlinks>
    <hyperlink ref="A5" r:id="rId1" xr:uid="{4711593C-E961-4F08-96A8-E17CF1C6248C}"/>
    <hyperlink ref="A8" r:id="rId2" xr:uid="{71DD182C-0B2D-4909-9DEF-3660F3694209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D5E3-849E-451F-80CF-CA50CA4D9BF3}">
  <dimension ref="A1:B14"/>
  <sheetViews>
    <sheetView workbookViewId="0">
      <selection activeCell="B5" sqref="B5"/>
    </sheetView>
  </sheetViews>
  <sheetFormatPr defaultRowHeight="15" x14ac:dyDescent="0.25"/>
  <cols>
    <col min="1" max="1" width="13.28515625" customWidth="1"/>
    <col min="2" max="2" width="49.85546875" customWidth="1"/>
  </cols>
  <sheetData>
    <row r="1" spans="1:2" x14ac:dyDescent="0.25">
      <c r="A1" s="13" t="s">
        <v>39</v>
      </c>
      <c r="B1" s="13" t="s">
        <v>40</v>
      </c>
    </row>
    <row r="2" spans="1:2" x14ac:dyDescent="0.25">
      <c r="A2" s="6">
        <v>44774</v>
      </c>
      <c r="B2" t="s">
        <v>238</v>
      </c>
    </row>
    <row r="3" spans="1:2" x14ac:dyDescent="0.25">
      <c r="A3" s="6"/>
    </row>
    <row r="4" spans="1:2" x14ac:dyDescent="0.25">
      <c r="A4" s="6"/>
    </row>
    <row r="5" spans="1:2" x14ac:dyDescent="0.25">
      <c r="A5" s="6"/>
    </row>
    <row r="6" spans="1:2" x14ac:dyDescent="0.25">
      <c r="A6" s="6"/>
    </row>
    <row r="7" spans="1:2" x14ac:dyDescent="0.25">
      <c r="A7" s="6"/>
    </row>
    <row r="8" spans="1:2" x14ac:dyDescent="0.25">
      <c r="A8" s="6"/>
    </row>
    <row r="9" spans="1:2" x14ac:dyDescent="0.25">
      <c r="A9" s="6"/>
    </row>
    <row r="10" spans="1:2" x14ac:dyDescent="0.25">
      <c r="A10" s="6"/>
    </row>
    <row r="11" spans="1:2" x14ac:dyDescent="0.25">
      <c r="A11" s="6"/>
    </row>
    <row r="12" spans="1:2" x14ac:dyDescent="0.25">
      <c r="A12" s="6"/>
    </row>
    <row r="13" spans="1:2" x14ac:dyDescent="0.25">
      <c r="A13" s="6"/>
    </row>
    <row r="14" spans="1:2" x14ac:dyDescent="0.25">
      <c r="A14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2503-DDD5-4F74-B437-A5C2ED06D9A6}">
  <sheetPr>
    <tabColor rgb="FFFF0000"/>
  </sheetPr>
  <dimension ref="A1:AA6"/>
  <sheetViews>
    <sheetView workbookViewId="0"/>
  </sheetViews>
  <sheetFormatPr defaultRowHeight="15" x14ac:dyDescent="0.25"/>
  <cols>
    <col min="1" max="1" width="42.140625" bestFit="1" customWidth="1"/>
    <col min="2" max="2" width="17.5703125" bestFit="1" customWidth="1"/>
    <col min="3" max="3" width="13.85546875" bestFit="1" customWidth="1"/>
    <col min="4" max="4" width="13.7109375" bestFit="1" customWidth="1"/>
    <col min="5" max="5" width="17.42578125" bestFit="1" customWidth="1"/>
    <col min="6" max="6" width="21.42578125" bestFit="1" customWidth="1"/>
    <col min="7" max="7" width="22.7109375" bestFit="1" customWidth="1"/>
    <col min="8" max="8" width="8.5703125" bestFit="1" customWidth="1"/>
    <col min="9" max="9" width="14" bestFit="1" customWidth="1"/>
    <col min="10" max="10" width="12.42578125" bestFit="1" customWidth="1"/>
    <col min="11" max="11" width="7.7109375" bestFit="1" customWidth="1"/>
    <col min="12" max="12" width="14.42578125" bestFit="1" customWidth="1"/>
    <col min="13" max="14" width="14.85546875" bestFit="1" customWidth="1"/>
    <col min="15" max="15" width="9.7109375" bestFit="1" customWidth="1"/>
    <col min="16" max="16" width="49.85546875" bestFit="1" customWidth="1"/>
    <col min="17" max="18" width="9.42578125" bestFit="1" customWidth="1"/>
    <col min="19" max="19" width="6.5703125" bestFit="1" customWidth="1"/>
    <col min="20" max="20" width="9.7109375" bestFit="1" customWidth="1"/>
    <col min="21" max="21" width="17.5703125" bestFit="1" customWidth="1"/>
    <col min="22" max="22" width="7.42578125" bestFit="1" customWidth="1"/>
    <col min="23" max="23" width="10.140625" bestFit="1" customWidth="1"/>
    <col min="24" max="24" width="75.85546875" bestFit="1" customWidth="1"/>
    <col min="25" max="25" width="42.140625" bestFit="1" customWidth="1"/>
    <col min="26" max="26" width="16.140625" bestFit="1" customWidth="1"/>
    <col min="27" max="27" width="13.85546875" bestFit="1" customWidth="1"/>
  </cols>
  <sheetData>
    <row r="1" spans="1:27" x14ac:dyDescent="0.25">
      <c r="A1" t="s">
        <v>215</v>
      </c>
      <c r="B1" t="s">
        <v>216</v>
      </c>
      <c r="C1" t="s">
        <v>217</v>
      </c>
      <c r="D1" t="s">
        <v>218</v>
      </c>
      <c r="E1" t="s">
        <v>219</v>
      </c>
      <c r="F1" t="s">
        <v>220</v>
      </c>
      <c r="G1" t="s">
        <v>221</v>
      </c>
      <c r="H1" t="s">
        <v>211</v>
      </c>
      <c r="I1" t="s">
        <v>222</v>
      </c>
      <c r="J1" t="s">
        <v>223</v>
      </c>
      <c r="K1" t="s">
        <v>224</v>
      </c>
      <c r="L1" t="s">
        <v>225</v>
      </c>
      <c r="M1" t="s">
        <v>10</v>
      </c>
      <c r="N1" t="s">
        <v>11</v>
      </c>
      <c r="O1" t="s">
        <v>12</v>
      </c>
      <c r="P1" t="s">
        <v>45</v>
      </c>
      <c r="Q1" t="s">
        <v>226</v>
      </c>
      <c r="R1" t="s">
        <v>227</v>
      </c>
      <c r="S1" t="s">
        <v>15</v>
      </c>
      <c r="T1" t="s">
        <v>46</v>
      </c>
      <c r="U1" t="s">
        <v>44</v>
      </c>
      <c r="V1" t="s">
        <v>47</v>
      </c>
      <c r="W1" t="s">
        <v>228</v>
      </c>
      <c r="X1" t="s">
        <v>199</v>
      </c>
      <c r="Y1" t="s">
        <v>229</v>
      </c>
      <c r="Z1" t="s">
        <v>230</v>
      </c>
      <c r="AA1" t="s">
        <v>234</v>
      </c>
    </row>
    <row r="2" spans="1:27" x14ac:dyDescent="0.25">
      <c r="A2" s="11"/>
      <c r="B2" s="12"/>
      <c r="C2" s="12"/>
      <c r="D2" s="11"/>
      <c r="E2" s="11"/>
      <c r="J2" s="11"/>
      <c r="L2" s="11"/>
      <c r="M2" s="12"/>
      <c r="N2" s="12"/>
      <c r="O2" s="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11"/>
      <c r="B3" s="12"/>
      <c r="C3" s="12"/>
      <c r="D3" s="11"/>
      <c r="E3" s="11"/>
      <c r="J3" s="11"/>
      <c r="L3" s="11"/>
      <c r="M3" s="12"/>
      <c r="N3" s="12"/>
      <c r="O3" s="6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1"/>
      <c r="B4" s="12"/>
      <c r="C4" s="12"/>
      <c r="D4" s="11"/>
      <c r="E4" s="11"/>
      <c r="J4" s="11"/>
      <c r="L4" s="11"/>
      <c r="M4" s="12"/>
      <c r="N4" s="12"/>
      <c r="O4" s="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11"/>
      <c r="B5" s="12"/>
      <c r="C5" s="12"/>
      <c r="D5" s="11"/>
      <c r="E5" s="11"/>
      <c r="J5" s="11"/>
      <c r="L5" s="11"/>
      <c r="M5" s="12"/>
      <c r="N5" s="12"/>
      <c r="O5" s="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11"/>
      <c r="B6" s="12"/>
      <c r="C6" s="12"/>
      <c r="D6" s="11"/>
      <c r="E6" s="11"/>
      <c r="J6" s="11"/>
      <c r="L6" s="11"/>
      <c r="M6" s="12"/>
      <c r="N6" s="12"/>
      <c r="O6" s="6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5 b d 0 a 4 8 - e e 1 5 - 4 4 7 6 - a f 4 c - a 1 1 6 7 d 5 e 6 6 9 d "   x m l n s = " h t t p : / / s c h e m a s . m i c r o s o f t . c o m / D a t a M a s h u p " > A A A A A D w F A A B Q S w M E F A A C A A g A N 4 M B V W 1 B K H C k A A A A 9 Q A A A B I A H A B D b 2 5 m a W c v U G F j a 2 F n Z S 5 4 b W w g o h g A K K A U A A A A A A A A A A A A A A A A A A A A A A A A A A A A h Y 9 B D o I w F E S v Q r q n L T U m S D 4 l x q 0 k J k b j t i k V G q E Y W i x 3 c + G R v I I Y R d 2 5 n D d v M X O / 3 i A b m j q 4 q M 7 q 1 q Q o w h Q F y s i 2 0 K Z M U e + O Y Y w y D h s h T 6 J U w S g b m w y 2 S F H l 3 D k h x H u P / Q y 3 X U k Y p R E 5 5 O u t r F Q j 0 E f W / + V Q G + u E k Q p x 2 L / G c I Y X F M 9 j h i m Q i U G u z b d n 4 9 x n + w N h 1 d e u 7 x R X J l z u g E w R y P s C f w B Q S w M E F A A C A A g A N 4 M B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e D A V W Z u S U 2 N g I A A L Y G A A A T A B w A R m 9 y b X V s Y X M v U 2 V j d G l v b j E u b S C i G A A o o B Q A A A A A A A A A A A A A A A A A A A A A A A A A A A D N l M 1 q 2 0 A Q x + 8 G v 4 P Y X m w Q I n Y P L Q Q f S p y C o b T B S t O D M W I t T S M 1 0 q 6 6 H 4 m L 0 T G 3 Q i m 5 5 N C + R 5 8 n L 9 B X 6 O x K t m L L b g X t o b p o d 3 Z m f v + Z W U l C q B L O H L 9 8 D 4 6 7 n W 5 H x l R A 5 P h 6 k S V S o l k 6 I y c F 1 e 0 4 + P h c i x D O q I r R e r o M I f V O t B D A 1 D s u r h a c X / X 6 q 9 l r m s G I v B l T R Y O 3 0 1 d k X s x O O F P o N V 8 d m X W q M z a Y u 4 9 z Y j 4 b 4 L 0 E i H o 1 x 3 W Y T l P X m U 2 y P I U M c 1 A j d k S G 3 h G Z 9 9 c 5 a r m B o o v U p C t z r N U 8 8 i C u n 1 w y q r R A u / U 2 C g 1 8 L e k J O V 3 m l E X Y i C C Q n 6 S C j G D G c + P r l U d T C L m I y l J 6 D b z r k E 2 g 6 6 y I 3 D g g B t B E d B 7 h K n q h z M Y e K w V i E m 1 t j X R j o E r R M D b F y z M B E t 8 7 V t S E Q 4 Q y G j u k p V k J u E 7 g x l c V M s J t C C U C o k R Z n / d c Z B c g j D R S / H d S v c F h s f 3 m s C 4 F 1 3 n w U Y N U d t C / m 9 m + G S N i N 4 V p C e M K g m f m 1 K 6 e W + l J q R Q b s F n G / C Y I u b m n p S G p c l Z l F v 8 u F / Z l X / 0 Z K N q 2 6 G a h x I Y b k Q l D D M M B j C 2 6 2 t k R F 3 8 6 r 2 W N d Z 4 m o b k 6 T o m v p W 2 O m r o q E b s 3 Y o L 1 B 3 7 Z y B o x h T y l I U Z d 0 F R D n b + y W 2 t v n x L X / l X I w / 3 X n z + + E L f y F 1 u B 7 m q L W h z C D g 5 y d + S 5 h O a 5 4 N f m 8 p O H b 7 d N 7 j k s V V v s s C U W P y E S U z m R E m d t w N / v / g 7 8 t C V 4 i D A B H 6 q v H b m f W 3 K 7 n Y Q d Q h / / A l B L A Q I t A B Q A A g A I A D e D A V V t Q S h w p A A A A P U A A A A S A A A A A A A A A A A A A A A A A A A A A A B D b 2 5 m a W c v U G F j a 2 F n Z S 5 4 b W x Q S w E C L Q A U A A I A C A A 3 g w F V D 8 r p q 6 Q A A A D p A A A A E w A A A A A A A A A A A A A A A A D w A A A A W 0 N v b n R l b n R f V H l w Z X N d L n h t b F B L A Q I t A B Q A A g A I A D e D A V W Z u S U 2 N g I A A L Y G A A A T A A A A A A A A A A A A A A A A A O E B A A B G b 3 J t d W x h c y 9 T Z W N 0 a W 9 u M S 5 t U E s F B g A A A A A D A A M A w g A A A G Q E A A A A A E U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+ T 3 J n Y W 5 p e m F 0 a W 9 u Y W w 8 L 1 d v c m t i b 2 9 r R 3 J v d X B U e X B l P j w v U G V y b W l z c 2 l v b k x p c 3 Q + r S E A A A A A A A C L I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3 V i b W l z c 2 l v b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3 V i b W l z c 2 l v b n M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I t M D g t M D F U M D Y 6 M j U 6 N D Y u O D g 1 N z I y M l o i I C 8 + P E V u d H J 5 I F R 5 c G U 9 I k Z p b G x D b 2 x 1 b W 5 U e X B l c y I g V m F s d W U 9 I n N C Z 2 d J Q m d Z R E F 3 Q U F C Z 0 1 H Q 0 F n S k J n W U d C Z 1 l H Q m d B R 0 J n W U c i I C 8 + P E V u d H J 5 I F R 5 c G U 9 I k Z p b G x D b 2 x 1 b W 5 O Y W 1 l c y I g V m F s d W U 9 I n N b J n F 1 b 3 Q 7 X 1 9 p Z C Z x d W 9 0 O y w m c X V v d D t z d W J t a X N z a W 9 u R G F 0 Z S Z x d W 9 0 O y w m c X V v d D t 1 c G R h d G V k Q X Q m c X V v d D s s J n F 1 b 3 Q 7 c 3 V i b W l 0 d G V y S W Q m c X V v d D s s J n F 1 b 3 Q 7 c 3 V i b W l 0 d G V y T m F t Z S Z x d W 9 0 O y w m c X V v d D t h d H R h Y 2 h t Z W 5 0 c 1 B y Z X N l b n Q m c X V v d D s s J n F 1 b 3 Q 7 Y X R 0 Y W N o b W V u d H N F e H B l Y 3 R l Z C Z x d W 9 0 O y w m c X V v d D t z d G F 0 d X M m c X V v d D s s J n F 1 b 3 Q 7 c m V 2 a W V 3 U 3 R h d G U m c X V v d D s s J n F 1 b 3 Q 7 Z G V 2 a W N l S W Q u M S Z x d W 9 0 O y w m c X V v d D t l Z G l 0 c y Z x d W 9 0 O y w m c X V v d D t m b 3 J t V m V y c 2 l v b i Z x d W 9 0 O y w m c X V v d D t z d G F y d C Z x d W 9 0 O y w m c X V v d D t l b m Q m c X V v d D s s J n F 1 b 3 Q 7 d G 9 k Y X k m c X V v d D s s J n F 1 b 3 Q 7 Z G V 2 a W N l a W Q m c X V v d D s s J n F 1 b 3 Q 7 b m 9 0 Z V 8 3 J n F 1 b 3 Q 7 L C Z x d W 9 0 O 2 5 v d G V f O C Z x d W 9 0 O y w m c X V v d D t z a X R l J n F 1 b 3 Q 7 L C Z x d W 9 0 O 3 N 1 Y n N p d G U m c X V v d D s s J n F 1 b 3 Q 7 c 2 h v d 1 9 j b 2 1 w b G V 0 Z S Z x d W 9 0 O y w m c X V v d D t p d G V t J n F 1 b 3 Q 7 L C Z x d W 9 0 O 3 N 0 Y X R 1 c y 4 x J n F 1 b 3 Q 7 L C Z x d W 9 0 O 2 l 0 Z W 1 z X 2 N v b X B s Z X R l J n F 1 b 3 Q 7 L C Z x d W 9 0 O 2 l u c 3 R h b m N l S U Q m c X V v d D s s J n F 1 b 3 Q 7 a W 5 z d G F u Y 2 V O Y W 1 l J n F 1 b 3 Q 7 L C Z x d W 9 0 O 0 l 0 Z W 1 f U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y Z x d W 9 0 O 1 9 f a W Q m c X V v d D t d L C Z x d W 9 0 O 3 F 1 Z X J 5 U m V s Y X R p b 2 5 z a G l w c y Z x d W 9 0 O z p b X S w m c X V v d D t j b 2 x 1 b W 5 J Z G V u d G l 0 a W V z J n F 1 b 3 Q 7 O l s m c X V v d D t P R G F 0 Y S 9 o d H R w c z p c X C 9 c X C 9 h d X N 0 c m F s a W E t a W 1 k c y 1 v Z G s u Z 2 V 0 b 2 R r L m N s b 3 V k X F w v d j F c X C 9 w c m 9 q Z W N 0 c 1 x c L z F c X C 9 m b 3 J t c 1 x c L z I w M j J f U 2 V s Z l V w Z G F 0 a W 5 n R G V t b y 5 z d m N c X C 8 v U 3 V i b W l z c 2 l v b n M u e 1 9 f a W Q s M H 0 m c X V v d D s s J n F 1 b 3 Q 7 U 2 V j d G l v b j E v U 3 V i b W l z c 2 l v b n M v R X h w Y W 5 k Z W Q g X 1 9 z e X N 0 Z W 0 u e 3 N 1 Y m 1 p c 3 N p b 2 5 E Y X R l L D F 9 J n F 1 b 3 Q 7 L C Z x d W 9 0 O 1 N l Y 3 R p b 2 4 x L 1 N 1 Y m 1 p c 3 N p b 2 5 z L 0 V 4 c G F u Z G V k I F 9 f c 3 l z d G V t L n t 1 c G R h d G V k Q X Q s M n 0 m c X V v d D s s J n F 1 b 3 Q 7 U 2 V j d G l v b j E v U 3 V i b W l z c 2 l v b n M v R X h w Y W 5 k Z W Q g X 1 9 z e X N 0 Z W 0 u e 3 N 1 Y m 1 p d H R l c k l k L D N 9 J n F 1 b 3 Q 7 L C Z x d W 9 0 O 1 N l Y 3 R p b 2 4 x L 1 N 1 Y m 1 p c 3 N p b 2 5 z L 0 V 4 c G F u Z G V k I F 9 f c 3 l z d G V t L n t z d W J t a X R 0 Z X J O Y W 1 l L D R 9 J n F 1 b 3 Q 7 L C Z x d W 9 0 O 1 N l Y 3 R p b 2 4 x L 1 N 1 Y m 1 p c 3 N p b 2 5 z L 0 V 4 c G F u Z G V k I F 9 f c 3 l z d G V t L n t h d H R h Y 2 h t Z W 5 0 c 1 B y Z X N l b n Q s N X 0 m c X V v d D s s J n F 1 b 3 Q 7 U 2 V j d G l v b j E v U 3 V i b W l z c 2 l v b n M v R X h w Y W 5 k Z W Q g X 1 9 z e X N 0 Z W 0 u e 2 F 0 d G F j a G 1 l b n R z R X h w Z W N 0 Z W Q s N n 0 m c X V v d D s s J n F 1 b 3 Q 7 U 2 V j d G l v b j E v U 3 V i b W l z c 2 l v b n M v R X h w Y W 5 k Z W Q g X 1 9 z e X N 0 Z W 0 u e 3 N 0 Y X R 1 c y w 3 f S Z x d W 9 0 O y w m c X V v d D t T Z W N 0 a W 9 u M S 9 T d W J t a X N z a W 9 u c y 9 F e H B h b m R l Z C B f X 3 N 5 c 3 R l b S 5 7 c m V 2 a W V 3 U 3 R h d G U s O H 0 m c X V v d D s s J n F 1 b 3 Q 7 U 2 V j d G l v b j E v U 3 V i b W l z c 2 l v b n M v R X h w Y W 5 k Z W Q g X 1 9 z e X N 0 Z W 0 u e 2 R l d m l j Z U l k L j E s O X 0 m c X V v d D s s J n F 1 b 3 Q 7 U 2 V j d G l v b j E v U 3 V i b W l z c 2 l v b n M v R X h w Y W 5 k Z W Q g X 1 9 z e X N 0 Z W 0 u e 2 V k a X R z L D E w f S Z x d W 9 0 O y w m c X V v d D t T Z W N 0 a W 9 u M S 9 T d W J t a X N z a W 9 u c y 9 F e H B h b m R l Z C B f X 3 N 5 c 3 R l b S 5 7 Z m 9 y b V Z l c n N p b 2 4 s M T F 9 J n F 1 b 3 Q 7 L C Z x d W 9 0 O 0 9 E Y X R h L 2 h 0 d H B z O l x c L 1 x c L 2 F 1 c 3 R y Y W x p Y S 1 p b W R z L W 9 k a y 5 n Z X R v Z G s u Y 2 x v d W R c X C 9 2 M V x c L 3 B y b 2 p l Y 3 R z X F w v M V x c L 2 Z v c m 1 z X F w v M j A y M l 9 T Z W x m V X B k Y X R p b m d E Z W 1 v L n N 2 Y 1 x c L y 9 T d W J t a X N z a W 9 u c y 5 7 c 3 R h c n Q s M n 0 m c X V v d D s s J n F 1 b 3 Q 7 T 0 R h d G E v a H R 0 c H M 6 X F w v X F w v Y X V z d H J h b G l h L W l t Z H M t b 2 R r L m d l d G 9 k a y 5 j b G 9 1 Z F x c L 3 Y x X F w v c H J v a m V j d H N c X C 8 x X F w v Z m 9 y b X N c X C 8 y M D I y X 1 N l b G Z V c G R h d G l u Z 0 R l b W 8 u c 3 Z j X F w v L 1 N 1 Y m 1 p c 3 N p b 2 5 z L n t l b m Q s M 3 0 m c X V v d D s s J n F 1 b 3 Q 7 T 0 R h d G E v a H R 0 c H M 6 X F w v X F w v Y X V z d H J h b G l h L W l t Z H M t b 2 R r L m d l d G 9 k a y 5 j b G 9 1 Z F x c L 3 Y x X F w v c H J v a m V j d H N c X C 8 x X F w v Z m 9 y b X N c X C 8 y M D I y X 1 N l b G Z V c G R h d G l u Z 0 R l b W 8 u c 3 Z j X F w v L 1 N 1 Y m 1 p c 3 N p b 2 5 z L n t 0 b 2 R h e S w 0 f S Z x d W 9 0 O y w m c X V v d D t P R G F 0 Y S 9 o d H R w c z p c X C 9 c X C 9 h d X N 0 c m F s a W E t a W 1 k c y 1 v Z G s u Z 2 V 0 b 2 R r L m N s b 3 V k X F w v d j F c X C 9 w c m 9 q Z W N 0 c 1 x c L z F c X C 9 m b 3 J t c 1 x c L z I w M j J f U 2 V s Z l V w Z G F 0 a W 5 n R G V t b y 5 z d m N c X C 8 v U 3 V i b W l z c 2 l v b n M u e 2 R l d m l j Z W l k L D V 9 J n F 1 b 3 Q 7 L C Z x d W 9 0 O 1 N l Y 3 R p b 2 4 x L 1 N 1 Y m 1 p c 3 N p b 2 5 z L 0 V 4 c G F u Z G V k I G d y b 3 V w X 3 F 1 Z X N 0 a W 9 u c y 5 7 b m 9 0 Z V 8 3 L D E 2 f S Z x d W 9 0 O y w m c X V v d D t T Z W N 0 a W 9 u M S 9 T d W J t a X N z a W 9 u c y 9 F e H B h b m R l Z C B n c m 9 1 c F 9 x d W V z d G l v b n M u e 2 5 v d G V f O C w x N 3 0 m c X V v d D s s J n F 1 b 3 Q 7 U 2 V j d G l v b j E v U 3 V i b W l z c 2 l v b n M v R X h w Y W 5 k Z W Q g Z 3 J v d X B f c X V l c 3 R p b 2 5 z L n t z a X R l L D E 4 f S Z x d W 9 0 O y w m c X V v d D t T Z W N 0 a W 9 u M S 9 T d W J t a X N z a W 9 u c y 9 F e H B h b m R l Z C B n c m 9 1 c F 9 x d W V z d G l v b n M u e 3 N 1 Y n N p d G U s M T l 9 J n F 1 b 3 Q 7 L C Z x d W 9 0 O 1 N l Y 3 R p b 2 4 x L 1 N 1 Y m 1 p c 3 N p b 2 5 z L 0 V 4 c G F u Z G V k I G d y b 3 V w X 3 F 1 Z X N 0 a W 9 u c y 5 7 c 2 h v d 1 9 j b 2 1 w b G V 0 Z S w y M H 0 m c X V v d D s s J n F 1 b 3 Q 7 U 2 V j d G l v b j E v U 3 V i b W l z c 2 l v b n M v R X h w Y W 5 k Z W Q g Z 3 J v d X B f c X V l c 3 R p b 2 5 z L n t p d G V t L D I x f S Z x d W 9 0 O y w m c X V v d D t T Z W N 0 a W 9 u M S 9 T d W J t a X N z a W 9 u c y 9 F e H B h b m R l Z C B n c m 9 1 c F 9 x d W V z d G l v b n M u e 3 N 0 Y X R 1 c y 4 x L D I y f S Z x d W 9 0 O y w m c X V v d D t P R G F 0 Y S 9 o d H R w c z p c X C 9 c X C 9 h d X N 0 c m F s a W E t a W 1 k c y 1 v Z G s u Z 2 V 0 b 2 R r L m N s b 3 V k X F w v d j F c X C 9 w c m 9 q Z W N 0 c 1 x c L z F c X C 9 m b 3 J t c 1 x c L z I w M j J f U 2 V s Z l V w Z G F 0 a W 5 n R G V t b y 5 z d m N c X C 8 v U 3 V i b W l z c 2 l v b n M u e 2 l 0 Z W 1 z X 2 N v b X B s Z X R l L D d 9 J n F 1 b 3 Q 7 L C Z x d W 9 0 O 1 N l Y 3 R p b 2 4 x L 1 N 1 Y m 1 p c 3 N p b 2 5 z L 0 V 4 c G F u Z G V k I G 1 l d G E u e 2 l u c 3 R h b m N l S U Q s M j R 9 J n F 1 b 3 Q 7 L C Z x d W 9 0 O 1 N l Y 3 R p b 2 4 x L 1 N 1 Y m 1 p c 3 N p b 2 5 z L 0 V 4 c G F u Z G V k I G 1 l d G E u e 2 l u c 3 R h b m N l T m F t Z S w y N X 0 m c X V v d D s s J n F 1 b 3 Q 7 U 2 V j d G l v b j E v U 3 V i b W l z c 2 l v b n M v U m V w b G F j Z W Q g V m F s d W U z L n t J d G V t X 1 N 0 Y X R 1 c y w y N n 0 m c X V v d D t d L C Z x d W 9 0 O 0 N v b H V t b k N v d W 5 0 J n F 1 b 3 Q 7 O j I 3 L C Z x d W 9 0 O 0 t l e U N v b H V t b k 5 h b W V z J n F 1 b 3 Q 7 O l s m c X V v d D t f X 2 l k J n F 1 b 3 Q 7 X S w m c X V v d D t D b 2 x 1 b W 5 J Z G V u d G l 0 a W V z J n F 1 b 3 Q 7 O l s m c X V v d D t P R G F 0 Y S 9 o d H R w c z p c X C 9 c X C 9 h d X N 0 c m F s a W E t a W 1 k c y 1 v Z G s u Z 2 V 0 b 2 R r L m N s b 3 V k X F w v d j F c X C 9 w c m 9 q Z W N 0 c 1 x c L z F c X C 9 m b 3 J t c 1 x c L z I w M j J f U 2 V s Z l V w Z G F 0 a W 5 n R G V t b y 5 z d m N c X C 8 v U 3 V i b W l z c 2 l v b n M u e 1 9 f a W Q s M H 0 m c X V v d D s s J n F 1 b 3 Q 7 U 2 V j d G l v b j E v U 3 V i b W l z c 2 l v b n M v R X h w Y W 5 k Z W Q g X 1 9 z e X N 0 Z W 0 u e 3 N 1 Y m 1 p c 3 N p b 2 5 E Y X R l L D F 9 J n F 1 b 3 Q 7 L C Z x d W 9 0 O 1 N l Y 3 R p b 2 4 x L 1 N 1 Y m 1 p c 3 N p b 2 5 z L 0 V 4 c G F u Z G V k I F 9 f c 3 l z d G V t L n t 1 c G R h d G V k Q X Q s M n 0 m c X V v d D s s J n F 1 b 3 Q 7 U 2 V j d G l v b j E v U 3 V i b W l z c 2 l v b n M v R X h w Y W 5 k Z W Q g X 1 9 z e X N 0 Z W 0 u e 3 N 1 Y m 1 p d H R l c k l k L D N 9 J n F 1 b 3 Q 7 L C Z x d W 9 0 O 1 N l Y 3 R p b 2 4 x L 1 N 1 Y m 1 p c 3 N p b 2 5 z L 0 V 4 c G F u Z G V k I F 9 f c 3 l z d G V t L n t z d W J t a X R 0 Z X J O Y W 1 l L D R 9 J n F 1 b 3 Q 7 L C Z x d W 9 0 O 1 N l Y 3 R p b 2 4 x L 1 N 1 Y m 1 p c 3 N p b 2 5 z L 0 V 4 c G F u Z G V k I F 9 f c 3 l z d G V t L n t h d H R h Y 2 h t Z W 5 0 c 1 B y Z X N l b n Q s N X 0 m c X V v d D s s J n F 1 b 3 Q 7 U 2 V j d G l v b j E v U 3 V i b W l z c 2 l v b n M v R X h w Y W 5 k Z W Q g X 1 9 z e X N 0 Z W 0 u e 2 F 0 d G F j a G 1 l b n R z R X h w Z W N 0 Z W Q s N n 0 m c X V v d D s s J n F 1 b 3 Q 7 U 2 V j d G l v b j E v U 3 V i b W l z c 2 l v b n M v R X h w Y W 5 k Z W Q g X 1 9 z e X N 0 Z W 0 u e 3 N 0 Y X R 1 c y w 3 f S Z x d W 9 0 O y w m c X V v d D t T Z W N 0 a W 9 u M S 9 T d W J t a X N z a W 9 u c y 9 F e H B h b m R l Z C B f X 3 N 5 c 3 R l b S 5 7 c m V 2 a W V 3 U 3 R h d G U s O H 0 m c X V v d D s s J n F 1 b 3 Q 7 U 2 V j d G l v b j E v U 3 V i b W l z c 2 l v b n M v R X h w Y W 5 k Z W Q g X 1 9 z e X N 0 Z W 0 u e 2 R l d m l j Z U l k L j E s O X 0 m c X V v d D s s J n F 1 b 3 Q 7 U 2 V j d G l v b j E v U 3 V i b W l z c 2 l v b n M v R X h w Y W 5 k Z W Q g X 1 9 z e X N 0 Z W 0 u e 2 V k a X R z L D E w f S Z x d W 9 0 O y w m c X V v d D t T Z W N 0 a W 9 u M S 9 T d W J t a X N z a W 9 u c y 9 F e H B h b m R l Z C B f X 3 N 5 c 3 R l b S 5 7 Z m 9 y b V Z l c n N p b 2 4 s M T F 9 J n F 1 b 3 Q 7 L C Z x d W 9 0 O 0 9 E Y X R h L 2 h 0 d H B z O l x c L 1 x c L 2 F 1 c 3 R y Y W x p Y S 1 p b W R z L W 9 k a y 5 n Z X R v Z G s u Y 2 x v d W R c X C 9 2 M V x c L 3 B y b 2 p l Y 3 R z X F w v M V x c L 2 Z v c m 1 z X F w v M j A y M l 9 T Z W x m V X B k Y X R p b m d E Z W 1 v L n N 2 Y 1 x c L y 9 T d W J t a X N z a W 9 u c y 5 7 c 3 R h c n Q s M n 0 m c X V v d D s s J n F 1 b 3 Q 7 T 0 R h d G E v a H R 0 c H M 6 X F w v X F w v Y X V z d H J h b G l h L W l t Z H M t b 2 R r L m d l d G 9 k a y 5 j b G 9 1 Z F x c L 3 Y x X F w v c H J v a m V j d H N c X C 8 x X F w v Z m 9 y b X N c X C 8 y M D I y X 1 N l b G Z V c G R h d G l u Z 0 R l b W 8 u c 3 Z j X F w v L 1 N 1 Y m 1 p c 3 N p b 2 5 z L n t l b m Q s M 3 0 m c X V v d D s s J n F 1 b 3 Q 7 T 0 R h d G E v a H R 0 c H M 6 X F w v X F w v Y X V z d H J h b G l h L W l t Z H M t b 2 R r L m d l d G 9 k a y 5 j b G 9 1 Z F x c L 3 Y x X F w v c H J v a m V j d H N c X C 8 x X F w v Z m 9 y b X N c X C 8 y M D I y X 1 N l b G Z V c G R h d G l u Z 0 R l b W 8 u c 3 Z j X F w v L 1 N 1 Y m 1 p c 3 N p b 2 5 z L n t 0 b 2 R h e S w 0 f S Z x d W 9 0 O y w m c X V v d D t P R G F 0 Y S 9 o d H R w c z p c X C 9 c X C 9 h d X N 0 c m F s a W E t a W 1 k c y 1 v Z G s u Z 2 V 0 b 2 R r L m N s b 3 V k X F w v d j F c X C 9 w c m 9 q Z W N 0 c 1 x c L z F c X C 9 m b 3 J t c 1 x c L z I w M j J f U 2 V s Z l V w Z G F 0 a W 5 n R G V t b y 5 z d m N c X C 8 v U 3 V i b W l z c 2 l v b n M u e 2 R l d m l j Z W l k L D V 9 J n F 1 b 3 Q 7 L C Z x d W 9 0 O 1 N l Y 3 R p b 2 4 x L 1 N 1 Y m 1 p c 3 N p b 2 5 z L 0 V 4 c G F u Z G V k I G d y b 3 V w X 3 F 1 Z X N 0 a W 9 u c y 5 7 b m 9 0 Z V 8 3 L D E 2 f S Z x d W 9 0 O y w m c X V v d D t T Z W N 0 a W 9 u M S 9 T d W J t a X N z a W 9 u c y 9 F e H B h b m R l Z C B n c m 9 1 c F 9 x d W V z d G l v b n M u e 2 5 v d G V f O C w x N 3 0 m c X V v d D s s J n F 1 b 3 Q 7 U 2 V j d G l v b j E v U 3 V i b W l z c 2 l v b n M v R X h w Y W 5 k Z W Q g Z 3 J v d X B f c X V l c 3 R p b 2 5 z L n t z a X R l L D E 4 f S Z x d W 9 0 O y w m c X V v d D t T Z W N 0 a W 9 u M S 9 T d W J t a X N z a W 9 u c y 9 F e H B h b m R l Z C B n c m 9 1 c F 9 x d W V z d G l v b n M u e 3 N 1 Y n N p d G U s M T l 9 J n F 1 b 3 Q 7 L C Z x d W 9 0 O 1 N l Y 3 R p b 2 4 x L 1 N 1 Y m 1 p c 3 N p b 2 5 z L 0 V 4 c G F u Z G V k I G d y b 3 V w X 3 F 1 Z X N 0 a W 9 u c y 5 7 c 2 h v d 1 9 j b 2 1 w b G V 0 Z S w y M H 0 m c X V v d D s s J n F 1 b 3 Q 7 U 2 V j d G l v b j E v U 3 V i b W l z c 2 l v b n M v R X h w Y W 5 k Z W Q g Z 3 J v d X B f c X V l c 3 R p b 2 5 z L n t p d G V t L D I x f S Z x d W 9 0 O y w m c X V v d D t T Z W N 0 a W 9 u M S 9 T d W J t a X N z a W 9 u c y 9 F e H B h b m R l Z C B n c m 9 1 c F 9 x d W V z d G l v b n M u e 3 N 0 Y X R 1 c y 4 x L D I y f S Z x d W 9 0 O y w m c X V v d D t P R G F 0 Y S 9 o d H R w c z p c X C 9 c X C 9 h d X N 0 c m F s a W E t a W 1 k c y 1 v Z G s u Z 2 V 0 b 2 R r L m N s b 3 V k X F w v d j F c X C 9 w c m 9 q Z W N 0 c 1 x c L z F c X C 9 m b 3 J t c 1 x c L z I w M j J f U 2 V s Z l V w Z G F 0 a W 5 n R G V t b y 5 z d m N c X C 8 v U 3 V i b W l z c 2 l v b n M u e 2 l 0 Z W 1 z X 2 N v b X B s Z X R l L D d 9 J n F 1 b 3 Q 7 L C Z x d W 9 0 O 1 N l Y 3 R p b 2 4 x L 1 N 1 Y m 1 p c 3 N p b 2 5 z L 0 V 4 c G F u Z G V k I G 1 l d G E u e 2 l u c 3 R h b m N l S U Q s M j R 9 J n F 1 b 3 Q 7 L C Z x d W 9 0 O 1 N l Y 3 R p b 2 4 x L 1 N 1 Y m 1 p c 3 N p b 2 5 z L 0 V 4 c G F u Z G V k I G 1 l d G E u e 2 l u c 3 R h b m N l T m F t Z S w y N X 0 m c X V v d D s s J n F 1 b 3 Q 7 U 2 V j d G l v b j E v U 3 V i b W l z c 2 l v b n M v U m V w b G F j Z W Q g V m F s d W U z L n t J d G V t X 1 N 0 Y X R 1 c y w y N n 0 m c X V v d D t d L C Z x d W 9 0 O 1 J l b G F 0 a W 9 u c 2 h p c E l u Z m 8 m c X V v d D s 6 W 1 1 9 I i A v P j x F b n R y e S B U e X B l P S J R d W V y e U l E I i B W Y W x 1 Z T 0 i c 2 M y Y j U 1 O D Q 2 L T A 4 Y 2 Q t N G I 0 N y 0 4 M T k y L T J k O T Z j Z G N i M j Y 1 M C I g L z 4 8 R W 5 0 c n k g V H l w Z T 0 i R m l s b E V y c m 9 y Q 2 9 k Z S I g V m F s d W U 9 I n N V b m t u b 3 d u I i A v P j x F b n R y e S B U e X B l P S J G a W x s Q 2 9 1 b n Q i I F Z h b H V l P S J s N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1 Y m 1 p c 3 N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L 1 N 1 Y m 1 p c 3 N p b 2 5 z X 3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M v R X h w Y W 5 k Z W Q l M j B f X 3 N 5 c 3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L 0 V 4 c G F u Z G V k J T I w Z 3 J v d X B f c X V l c 3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M v R X h w Y W 5 k Z W Q l M j B t Z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M v U 2 9 1 c m N l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L 0 R 1 c G x p Y 2 F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t a X N z a W 9 u c y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M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t a X N z a W 9 u c y 9 S Z X B s Y W N l Z C U y M F Z h b H V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L 1 J l c G x h Y 2 V k J T I w V m F s d W U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3 K 6 z G v i 3 B J s Z G O 9 x r / s i E A A A A A A g A A A A A A A 2 Y A A M A A A A A Q A A A A A 2 f 7 H H N O p 0 G 2 P K 6 V 1 3 J T d Q A A A A A E g A A A o A A A A B A A A A B l Q q 1 O 8 J c B + d p / F z x B W s j B U A A A A B 1 I D a i 9 I Y W q w D f U G H 0 i m J G w R t R 8 B K d p S q V H G w V 3 y B G q r K n D 4 a G e u 2 1 E 0 R D W 2 C 2 A 5 R x Z P X 4 X Z 0 J R O m d q n / g X h 3 D J K n H 9 y l m 9 + S E d t r h X q C U J F A A A A E B L R Z Q J 9 1 N B R i a 9 F g t P j J E Z F q w b < / D a t a M a s h u p > 
</file>

<file path=customXml/itemProps1.xml><?xml version="1.0" encoding="utf-8"?>
<ds:datastoreItem xmlns:ds="http://schemas.openxmlformats.org/officeDocument/2006/customXml" ds:itemID="{9936185F-9165-4638-9F3A-0F43DE68D4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survey</vt:lpstr>
      <vt:lpstr>choices</vt:lpstr>
      <vt:lpstr>settings</vt:lpstr>
      <vt:lpstr>changelog</vt:lpstr>
      <vt:lpstr>Submissions</vt:lpstr>
      <vt:lpstr>OData_URL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2022-08-01T07:07:37Z</dcterms:created>
  <dcterms:modified xsi:type="dcterms:W3CDTF">2022-08-01T07:12:22Z</dcterms:modified>
  <cp:category/>
  <cp:contentStatus/>
</cp:coreProperties>
</file>